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6" windowHeight="11160" firstSheet="3" activeTab="11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  <sheet name="11 ден" sheetId="11" r:id="rId11"/>
    <sheet name="12 день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2" l="1"/>
  <c r="K21" i="12" l="1"/>
  <c r="C21" i="12"/>
  <c r="C11" i="12"/>
  <c r="C21" i="11"/>
  <c r="C25" i="10" l="1"/>
  <c r="C20" i="10"/>
  <c r="C24" i="9" l="1"/>
  <c r="C25" i="8"/>
  <c r="C11" i="8"/>
  <c r="C25" i="7"/>
  <c r="C25" i="6"/>
  <c r="C11" i="6"/>
  <c r="C26" i="5"/>
  <c r="C21" i="5"/>
  <c r="C12" i="5"/>
  <c r="C24" i="4"/>
  <c r="C19" i="4"/>
  <c r="C11" i="4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C19" i="2"/>
  <c r="E11" i="8" l="1"/>
  <c r="F11" i="8"/>
  <c r="G11" i="8"/>
  <c r="H11" i="8"/>
  <c r="I11" i="8"/>
  <c r="J11" i="8"/>
  <c r="K11" i="8"/>
  <c r="L11" i="8"/>
  <c r="M11" i="8"/>
  <c r="N11" i="8"/>
  <c r="O11" i="8"/>
  <c r="P11" i="8"/>
  <c r="D11" i="8"/>
  <c r="E25" i="7"/>
  <c r="F25" i="7"/>
  <c r="G25" i="7"/>
  <c r="H25" i="7"/>
  <c r="I25" i="7"/>
  <c r="J25" i="7"/>
  <c r="K25" i="7"/>
  <c r="L25" i="7"/>
  <c r="M25" i="7"/>
  <c r="N25" i="7"/>
  <c r="O25" i="7"/>
  <c r="P25" i="7"/>
  <c r="D25" i="7"/>
  <c r="E20" i="7"/>
  <c r="E27" i="7" s="1"/>
  <c r="F20" i="7"/>
  <c r="F27" i="7" s="1"/>
  <c r="G20" i="7"/>
  <c r="H20" i="7"/>
  <c r="I20" i="7"/>
  <c r="J20" i="7"/>
  <c r="K20" i="7"/>
  <c r="L20" i="7"/>
  <c r="M20" i="7"/>
  <c r="N20" i="7"/>
  <c r="O20" i="7"/>
  <c r="P20" i="7"/>
  <c r="D20" i="7"/>
  <c r="P12" i="7"/>
  <c r="P27" i="7" s="1"/>
  <c r="O12" i="7"/>
  <c r="O27" i="7" s="1"/>
  <c r="N12" i="7"/>
  <c r="N27" i="7" s="1"/>
  <c r="M12" i="7"/>
  <c r="M27" i="7" s="1"/>
  <c r="L12" i="7"/>
  <c r="L27" i="7" s="1"/>
  <c r="K12" i="7"/>
  <c r="K27" i="7" s="1"/>
  <c r="J12" i="7"/>
  <c r="J27" i="7" s="1"/>
  <c r="I12" i="7"/>
  <c r="I27" i="7" s="1"/>
  <c r="H12" i="7"/>
  <c r="H27" i="7" s="1"/>
  <c r="G12" i="7"/>
  <c r="G27" i="7" s="1"/>
  <c r="E12" i="7"/>
  <c r="D12" i="7"/>
  <c r="D27" i="7" s="1"/>
  <c r="F20" i="6"/>
  <c r="H20" i="6"/>
  <c r="I20" i="6"/>
  <c r="J20" i="6"/>
  <c r="K20" i="6"/>
  <c r="N20" i="6"/>
  <c r="O20" i="6"/>
  <c r="P20" i="6"/>
  <c r="D20" i="6"/>
  <c r="E11" i="6"/>
  <c r="F11" i="6"/>
  <c r="G11" i="6"/>
  <c r="H11" i="6"/>
  <c r="I11" i="6"/>
  <c r="J11" i="6"/>
  <c r="L11" i="6"/>
  <c r="L27" i="6" s="1"/>
  <c r="M11" i="6"/>
  <c r="N11" i="6"/>
  <c r="O11" i="6"/>
  <c r="K28" i="5" l="1"/>
  <c r="E26" i="5"/>
  <c r="F26" i="5"/>
  <c r="G26" i="5"/>
  <c r="H26" i="5"/>
  <c r="I26" i="5"/>
  <c r="J26" i="5"/>
  <c r="K26" i="5"/>
  <c r="L26" i="5"/>
  <c r="M26" i="5"/>
  <c r="N26" i="5"/>
  <c r="O26" i="5"/>
  <c r="P26" i="5"/>
  <c r="E21" i="5"/>
  <c r="F21" i="5"/>
  <c r="H21" i="5"/>
  <c r="J21" i="5"/>
  <c r="K21" i="5"/>
  <c r="L21" i="5"/>
  <c r="M21" i="5"/>
  <c r="O21" i="5"/>
  <c r="P21" i="5"/>
  <c r="D21" i="5"/>
  <c r="D28" i="5" s="1"/>
  <c r="E12" i="5"/>
  <c r="E28" i="5" s="1"/>
  <c r="F12" i="5"/>
  <c r="F28" i="5" s="1"/>
  <c r="G12" i="5"/>
  <c r="G28" i="5" s="1"/>
  <c r="H12" i="5"/>
  <c r="H28" i="5" s="1"/>
  <c r="I12" i="5"/>
  <c r="J12" i="5"/>
  <c r="J28" i="5" s="1"/>
  <c r="K12" i="5"/>
  <c r="L12" i="5"/>
  <c r="M12" i="5"/>
  <c r="M28" i="5" s="1"/>
  <c r="N12" i="5"/>
  <c r="N28" i="5" s="1"/>
  <c r="O12" i="5"/>
  <c r="O28" i="5" s="1"/>
  <c r="P12" i="5"/>
  <c r="P28" i="5" s="1"/>
  <c r="D12" i="5"/>
  <c r="E24" i="4"/>
  <c r="F24" i="4"/>
  <c r="G24" i="4"/>
  <c r="H24" i="4"/>
  <c r="I24" i="4"/>
  <c r="J24" i="4"/>
  <c r="K24" i="4"/>
  <c r="L24" i="4"/>
  <c r="M24" i="4"/>
  <c r="N24" i="4"/>
  <c r="O24" i="4"/>
  <c r="P24" i="4"/>
  <c r="D24" i="4"/>
  <c r="E19" i="4"/>
  <c r="F19" i="4"/>
  <c r="H19" i="4"/>
  <c r="I19" i="4"/>
  <c r="J19" i="4"/>
  <c r="K19" i="4"/>
  <c r="L19" i="4"/>
  <c r="N19" i="4"/>
  <c r="O19" i="4"/>
  <c r="P19" i="4"/>
  <c r="D19" i="4"/>
  <c r="E11" i="4"/>
  <c r="E26" i="4" s="1"/>
  <c r="F11" i="4"/>
  <c r="F26" i="4" s="1"/>
  <c r="G11" i="4"/>
  <c r="G26" i="4" s="1"/>
  <c r="H11" i="4"/>
  <c r="H26" i="4" s="1"/>
  <c r="I11" i="4"/>
  <c r="I26" i="4" s="1"/>
  <c r="J11" i="4"/>
  <c r="J26" i="4" s="1"/>
  <c r="K11" i="4"/>
  <c r="K26" i="4" s="1"/>
  <c r="L11" i="4"/>
  <c r="L26" i="4" s="1"/>
  <c r="M11" i="4"/>
  <c r="M26" i="4" s="1"/>
  <c r="N11" i="4"/>
  <c r="N26" i="4" s="1"/>
  <c r="O11" i="4"/>
  <c r="O26" i="4" s="1"/>
  <c r="P11" i="4"/>
  <c r="P26" i="4" s="1"/>
  <c r="D11" i="4"/>
  <c r="E26" i="3"/>
  <c r="F26" i="3"/>
  <c r="G26" i="3"/>
  <c r="H26" i="3"/>
  <c r="I26" i="3"/>
  <c r="J26" i="3"/>
  <c r="K26" i="3"/>
  <c r="K28" i="3" s="1"/>
  <c r="L26" i="3"/>
  <c r="M26" i="3"/>
  <c r="N26" i="3"/>
  <c r="O26" i="3"/>
  <c r="O28" i="3" s="1"/>
  <c r="P26" i="3"/>
  <c r="D26" i="3"/>
  <c r="C26" i="3"/>
  <c r="F21" i="3"/>
  <c r="G21" i="3"/>
  <c r="H21" i="3"/>
  <c r="H28" i="3" s="1"/>
  <c r="I21" i="3"/>
  <c r="J21" i="3"/>
  <c r="J28" i="3" s="1"/>
  <c r="K21" i="3"/>
  <c r="L21" i="3"/>
  <c r="M21" i="3"/>
  <c r="N21" i="3"/>
  <c r="O21" i="3"/>
  <c r="P21" i="3"/>
  <c r="P28" i="3" s="1"/>
  <c r="E21" i="3"/>
  <c r="D21" i="3"/>
  <c r="C21" i="3"/>
  <c r="I12" i="3"/>
  <c r="K12" i="3"/>
  <c r="N12" i="3"/>
  <c r="N28" i="3" s="1"/>
  <c r="D12" i="3"/>
  <c r="C12" i="3"/>
  <c r="D28" i="3" l="1"/>
  <c r="M28" i="3"/>
  <c r="I28" i="3"/>
  <c r="G28" i="3"/>
  <c r="L28" i="3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C24" i="2"/>
  <c r="D11" i="2"/>
  <c r="E11" i="2"/>
  <c r="F11" i="2"/>
  <c r="G11" i="2"/>
  <c r="H11" i="2"/>
  <c r="I11" i="2"/>
  <c r="J11" i="2"/>
  <c r="K11" i="2"/>
  <c r="L11" i="2"/>
  <c r="M11" i="2"/>
  <c r="O11" i="2"/>
  <c r="P11" i="2"/>
  <c r="C11" i="2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C26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C12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C21" i="1"/>
  <c r="O28" i="1" l="1"/>
  <c r="M28" i="1"/>
  <c r="K28" i="1"/>
  <c r="I28" i="1"/>
  <c r="G28" i="1"/>
  <c r="E28" i="1"/>
  <c r="P28" i="1"/>
  <c r="L28" i="1"/>
  <c r="H28" i="1"/>
  <c r="F28" i="1"/>
  <c r="D28" i="1"/>
  <c r="N26" i="2"/>
  <c r="G26" i="2"/>
  <c r="O26" i="2"/>
  <c r="F26" i="2"/>
  <c r="P26" i="2"/>
  <c r="M26" i="2"/>
  <c r="L26" i="2"/>
  <c r="K26" i="2"/>
  <c r="J26" i="2"/>
  <c r="I26" i="2"/>
  <c r="H26" i="2"/>
  <c r="E26" i="2"/>
  <c r="D26" i="2"/>
  <c r="P26" i="12"/>
  <c r="O26" i="12"/>
  <c r="N26" i="12"/>
  <c r="M26" i="12"/>
  <c r="K26" i="12"/>
  <c r="J26" i="12"/>
  <c r="I26" i="12"/>
  <c r="H26" i="12"/>
  <c r="G26" i="12"/>
  <c r="F26" i="12"/>
  <c r="E26" i="12"/>
  <c r="D26" i="12"/>
  <c r="P21" i="12"/>
  <c r="N21" i="12"/>
  <c r="M21" i="12"/>
  <c r="L21" i="12"/>
  <c r="J21" i="12"/>
  <c r="I21" i="12"/>
  <c r="G21" i="12"/>
  <c r="F21" i="12"/>
  <c r="E21" i="12"/>
  <c r="D2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P26" i="11"/>
  <c r="O26" i="11"/>
  <c r="N26" i="11"/>
  <c r="M26" i="11"/>
  <c r="L26" i="11"/>
  <c r="K26" i="11"/>
  <c r="J26" i="11"/>
  <c r="I26" i="11"/>
  <c r="H26" i="11"/>
  <c r="G26" i="11"/>
  <c r="E26" i="11"/>
  <c r="D26" i="11"/>
  <c r="P21" i="11"/>
  <c r="O21" i="11"/>
  <c r="N21" i="11"/>
  <c r="M21" i="11"/>
  <c r="L21" i="11"/>
  <c r="K21" i="11"/>
  <c r="J21" i="11"/>
  <c r="I21" i="11"/>
  <c r="F21" i="11"/>
  <c r="E21" i="11"/>
  <c r="D21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E28" i="12" l="1"/>
  <c r="G28" i="12"/>
  <c r="I28" i="12"/>
  <c r="K28" i="12"/>
  <c r="M28" i="12"/>
  <c r="O28" i="12"/>
  <c r="D28" i="12"/>
  <c r="F28" i="12"/>
  <c r="H28" i="12"/>
  <c r="J28" i="12"/>
  <c r="L28" i="12"/>
  <c r="N28" i="12"/>
  <c r="M28" i="11"/>
  <c r="O28" i="11"/>
  <c r="K28" i="11"/>
  <c r="I28" i="11"/>
  <c r="G28" i="11"/>
  <c r="E28" i="11"/>
  <c r="D28" i="11"/>
  <c r="F28" i="11"/>
  <c r="H28" i="11"/>
  <c r="J28" i="11"/>
  <c r="L28" i="11"/>
  <c r="N28" i="11"/>
  <c r="P28" i="11"/>
  <c r="C11" i="10"/>
  <c r="P25" i="10"/>
  <c r="O25" i="10"/>
  <c r="M25" i="10"/>
  <c r="K25" i="10"/>
  <c r="I25" i="10"/>
  <c r="H25" i="10"/>
  <c r="G25" i="10"/>
  <c r="F25" i="10"/>
  <c r="E25" i="10"/>
  <c r="D25" i="10"/>
  <c r="P20" i="10"/>
  <c r="O20" i="10"/>
  <c r="N20" i="10"/>
  <c r="M20" i="10"/>
  <c r="L20" i="10"/>
  <c r="K20" i="10"/>
  <c r="J20" i="10"/>
  <c r="I20" i="10"/>
  <c r="G20" i="10"/>
  <c r="F20" i="10"/>
  <c r="E20" i="10"/>
  <c r="D20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P24" i="9"/>
  <c r="O24" i="9"/>
  <c r="N24" i="9"/>
  <c r="M24" i="9"/>
  <c r="L24" i="9"/>
  <c r="K24" i="9"/>
  <c r="J24" i="9"/>
  <c r="I24" i="9"/>
  <c r="H24" i="9"/>
  <c r="E24" i="9"/>
  <c r="P19" i="9"/>
  <c r="O19" i="9"/>
  <c r="N19" i="9"/>
  <c r="M19" i="9"/>
  <c r="L19" i="9"/>
  <c r="K19" i="9"/>
  <c r="J19" i="9"/>
  <c r="I19" i="9"/>
  <c r="H19" i="9"/>
  <c r="G19" i="9"/>
  <c r="E19" i="9"/>
  <c r="P11" i="9"/>
  <c r="O11" i="9"/>
  <c r="N11" i="9"/>
  <c r="L11" i="9"/>
  <c r="J11" i="9"/>
  <c r="H11" i="9"/>
  <c r="G11" i="9"/>
  <c r="F11" i="9"/>
  <c r="E11" i="9"/>
  <c r="D11" i="9"/>
  <c r="C20" i="8"/>
  <c r="D20" i="8"/>
  <c r="P25" i="8"/>
  <c r="O25" i="8"/>
  <c r="N25" i="8"/>
  <c r="M25" i="8"/>
  <c r="L25" i="8"/>
  <c r="K25" i="8"/>
  <c r="J25" i="8"/>
  <c r="I25" i="8"/>
  <c r="G25" i="8"/>
  <c r="F25" i="8"/>
  <c r="E25" i="8"/>
  <c r="D25" i="8"/>
  <c r="P20" i="8"/>
  <c r="O20" i="8"/>
  <c r="N20" i="8"/>
  <c r="M20" i="8"/>
  <c r="K20" i="8"/>
  <c r="I20" i="8"/>
  <c r="H20" i="8"/>
  <c r="G20" i="8"/>
  <c r="F20" i="8"/>
  <c r="E20" i="8"/>
  <c r="E27" i="10" l="1"/>
  <c r="I27" i="10"/>
  <c r="K27" i="10"/>
  <c r="M27" i="10"/>
  <c r="O27" i="10"/>
  <c r="D27" i="10"/>
  <c r="F27" i="10"/>
  <c r="H27" i="10"/>
  <c r="L27" i="10"/>
  <c r="N27" i="10"/>
  <c r="P27" i="10"/>
  <c r="P26" i="9"/>
  <c r="N26" i="9"/>
  <c r="L26" i="9"/>
  <c r="H26" i="9"/>
  <c r="G26" i="9"/>
  <c r="F26" i="9"/>
  <c r="O26" i="9"/>
  <c r="M26" i="9"/>
  <c r="K26" i="9"/>
  <c r="I26" i="9"/>
  <c r="E26" i="9"/>
  <c r="K27" i="8"/>
  <c r="G27" i="8"/>
  <c r="E27" i="8"/>
  <c r="M27" i="8"/>
  <c r="O27" i="8"/>
  <c r="I27" i="8"/>
  <c r="F27" i="8"/>
  <c r="J27" i="8"/>
  <c r="D27" i="8"/>
  <c r="L27" i="8"/>
  <c r="N27" i="8"/>
  <c r="P27" i="8"/>
  <c r="P25" i="6"/>
  <c r="P27" i="6" s="1"/>
  <c r="O25" i="6"/>
  <c r="O27" i="6" s="1"/>
  <c r="N25" i="6"/>
  <c r="N27" i="6" s="1"/>
  <c r="M25" i="6"/>
  <c r="M27" i="6" s="1"/>
  <c r="K25" i="6"/>
  <c r="K27" i="6" s="1"/>
  <c r="J25" i="6"/>
  <c r="J27" i="6" s="1"/>
  <c r="I25" i="6"/>
  <c r="I27" i="6" s="1"/>
  <c r="H25" i="6"/>
  <c r="H27" i="6" s="1"/>
  <c r="G25" i="6"/>
  <c r="G27" i="6" s="1"/>
  <c r="F25" i="6"/>
  <c r="F27" i="6" s="1"/>
  <c r="E25" i="6"/>
  <c r="D25" i="6"/>
</calcChain>
</file>

<file path=xl/sharedStrings.xml><?xml version="1.0" encoding="utf-8"?>
<sst xmlns="http://schemas.openxmlformats.org/spreadsheetml/2006/main" count="666" uniqueCount="137">
  <si>
    <t>№ ТК</t>
  </si>
  <si>
    <t>Энергетическая Ценность (ккал)</t>
  </si>
  <si>
    <t>Белки</t>
  </si>
  <si>
    <t>Жиры</t>
  </si>
  <si>
    <t>Углеводы</t>
  </si>
  <si>
    <t>Fe</t>
  </si>
  <si>
    <t>С</t>
  </si>
  <si>
    <t>Хлеб пшеничный</t>
  </si>
  <si>
    <t>Хлеб ржаной</t>
  </si>
  <si>
    <t xml:space="preserve">Выход </t>
  </si>
  <si>
    <t>г</t>
  </si>
  <si>
    <t>ккал</t>
  </si>
  <si>
    <t xml:space="preserve">Витамины </t>
  </si>
  <si>
    <t>В1</t>
  </si>
  <si>
    <t>В2</t>
  </si>
  <si>
    <t>А</t>
  </si>
  <si>
    <t>СА</t>
  </si>
  <si>
    <t>Р</t>
  </si>
  <si>
    <t>Mg</t>
  </si>
  <si>
    <t>мг</t>
  </si>
  <si>
    <t xml:space="preserve">Минеральные вещества </t>
  </si>
  <si>
    <t>Первый день</t>
  </si>
  <si>
    <t xml:space="preserve">Наименование блюда </t>
  </si>
  <si>
    <t>Сыр порциями</t>
  </si>
  <si>
    <t>К</t>
  </si>
  <si>
    <t>ИТОГО</t>
  </si>
  <si>
    <t>Завтрак</t>
  </si>
  <si>
    <t>Обед</t>
  </si>
  <si>
    <t>Полдник</t>
  </si>
  <si>
    <t>Фрукт</t>
  </si>
  <si>
    <t>Всего по трех разовому питанию в день</t>
  </si>
  <si>
    <t>Второй день</t>
  </si>
  <si>
    <t>Чай с сахаром и лимоном</t>
  </si>
  <si>
    <t>Мясо отварное для первого блюда</t>
  </si>
  <si>
    <t>Третий день</t>
  </si>
  <si>
    <t>Суп картофельный с бобовыми</t>
  </si>
  <si>
    <t>Сок</t>
  </si>
  <si>
    <t>Молоко</t>
  </si>
  <si>
    <t>Четвертый день</t>
  </si>
  <si>
    <t>Чай с сахаром</t>
  </si>
  <si>
    <t>Пятый день</t>
  </si>
  <si>
    <t>Макаронные изделия отварные с маслом</t>
  </si>
  <si>
    <t>Компот из кураги</t>
  </si>
  <si>
    <t>Бифилайф</t>
  </si>
  <si>
    <t>Булочка домашняя</t>
  </si>
  <si>
    <t>Шестой день</t>
  </si>
  <si>
    <t>Седьмой день</t>
  </si>
  <si>
    <t>Восьмой  день</t>
  </si>
  <si>
    <t>Девятый  день</t>
  </si>
  <si>
    <t>Десятый день</t>
  </si>
  <si>
    <t>Кукуруза в зернах консервированная</t>
  </si>
  <si>
    <t>Суп лапша с курицей</t>
  </si>
  <si>
    <t>Одиннадцатый день</t>
  </si>
  <si>
    <t>Двенадцатый день</t>
  </si>
  <si>
    <t>Булочка творожная</t>
  </si>
  <si>
    <t>Примерное меню горячих завтраков и обедов для организации питания детей 7-11 лет</t>
  </si>
  <si>
    <t xml:space="preserve">Сосиска отварная </t>
  </si>
  <si>
    <t>Пельмени мясные отварные с маслом</t>
  </si>
  <si>
    <t xml:space="preserve">Всего </t>
  </si>
  <si>
    <t>Всего</t>
  </si>
  <si>
    <t>Запеканка из творога с рисом</t>
  </si>
  <si>
    <t>Молоко сгущенное</t>
  </si>
  <si>
    <t>Соленный огурец</t>
  </si>
  <si>
    <t>Овощи тушеные с мясом</t>
  </si>
  <si>
    <t>Примерное меню горячих завтраков и обедов для организации питания детей   7-11 лет</t>
  </si>
  <si>
    <t>Шницель мясной</t>
  </si>
  <si>
    <t>Гречка отварная</t>
  </si>
  <si>
    <t>Соус томатный с овощами</t>
  </si>
  <si>
    <t>Помидор (порц,)</t>
  </si>
  <si>
    <t>Рассольник со сметаной</t>
  </si>
  <si>
    <t>Курица тушенная в сметанном соусе</t>
  </si>
  <si>
    <t>Картофельное пюре с маслом</t>
  </si>
  <si>
    <t>Компот из смеси с/фруктов</t>
  </si>
  <si>
    <t>Кефир</t>
  </si>
  <si>
    <t>Рулет с сыром</t>
  </si>
  <si>
    <t>Примерное меню горячих завтраков и обедов для организайии питания детей  7-11 лет</t>
  </si>
  <si>
    <t>Каша жидкая молочная из риса с маслом</t>
  </si>
  <si>
    <t>Яйцо вареное</t>
  </si>
  <si>
    <t>Кофейный напиток с молоком</t>
  </si>
  <si>
    <t>Салат "Здоровье"</t>
  </si>
  <si>
    <t>Суп картофельный с рыбными консервами</t>
  </si>
  <si>
    <t>Азу</t>
  </si>
  <si>
    <t>Напиток из плодов шиповника</t>
  </si>
  <si>
    <t>Фрукты</t>
  </si>
  <si>
    <t>Крендель сахарный</t>
  </si>
  <si>
    <t>Примерное меню горячих завтраков и обедов для организации питания детей  7-11 лет</t>
  </si>
  <si>
    <t>Йогурт</t>
  </si>
  <si>
    <t>Чай с молоком</t>
  </si>
  <si>
    <t>Помидор свежий (порции)</t>
  </si>
  <si>
    <t>Борщ "Сибирский" со сметаной</t>
  </si>
  <si>
    <t>Бифштекс</t>
  </si>
  <si>
    <t>Рагу из овощей</t>
  </si>
  <si>
    <t>Булочка российская</t>
  </si>
  <si>
    <t>Каша манная на молоке с маслом</t>
  </si>
  <si>
    <t>Кондитерские изделия</t>
  </si>
  <si>
    <t>Какао с молоком</t>
  </si>
  <si>
    <t>Салат из свеклы и кукурузы</t>
  </si>
  <si>
    <t>Суп картофельный с гречневой крупой с курицей</t>
  </si>
  <si>
    <t>Тефтели рыбные в сметанном соусе</t>
  </si>
  <si>
    <t>Перловка отварная рассыпчатая</t>
  </si>
  <si>
    <t>Ватрушка с повидлом</t>
  </si>
  <si>
    <t>Сыр порции</t>
  </si>
  <si>
    <t>Чай с сахаром с лимоном</t>
  </si>
  <si>
    <t>Огурец соленые (порциями)</t>
  </si>
  <si>
    <t>Плов из говядины</t>
  </si>
  <si>
    <t>Компот из смеси сухофруктов</t>
  </si>
  <si>
    <t xml:space="preserve">Повидло </t>
  </si>
  <si>
    <t>Горошек зеленый</t>
  </si>
  <si>
    <t>Борщ с картофелем капустой со сметаной</t>
  </si>
  <si>
    <t>Рыба тушеная с овощами</t>
  </si>
  <si>
    <t>Картофельное пюре</t>
  </si>
  <si>
    <t xml:space="preserve">Хлеб ржаной </t>
  </si>
  <si>
    <t>Булочка летняя</t>
  </si>
  <si>
    <t>Голубцы ленивые в соусе</t>
  </si>
  <si>
    <t>Макароны отварные</t>
  </si>
  <si>
    <t>Винегрет овощной</t>
  </si>
  <si>
    <t>Жаркое по -домашнему</t>
  </si>
  <si>
    <t>Ватрушка с творогом</t>
  </si>
  <si>
    <t>Каша жидкая на молоке из пшена с маслом</t>
  </si>
  <si>
    <t>200/15</t>
  </si>
  <si>
    <t>200/10</t>
  </si>
  <si>
    <t>200/12,5</t>
  </si>
  <si>
    <t>Помидор свежий (порциями)</t>
  </si>
  <si>
    <t>Печень тушеная в сметанном соусе</t>
  </si>
  <si>
    <t>Рулет сырный</t>
  </si>
  <si>
    <t>Борщ "Сибирский " со сметаной</t>
  </si>
  <si>
    <t>Свежие огурцы (порциями)</t>
  </si>
  <si>
    <t>Курица тушенная в кисло- сладком соусе</t>
  </si>
  <si>
    <t>Пюре гороховое</t>
  </si>
  <si>
    <t>Кофейный напиток</t>
  </si>
  <si>
    <t>Салат "Витаминный"</t>
  </si>
  <si>
    <t>Суп картофельный рисовый</t>
  </si>
  <si>
    <t>Курица отварная для первого блюда</t>
  </si>
  <si>
    <t>Поджарка из рыбы</t>
  </si>
  <si>
    <t>Капуста тушенная</t>
  </si>
  <si>
    <t>Кисель из концентрата на плодовых или ягодных экстратах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</si>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</sst>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wrapText="1"/>
    </xf>
    <xf numFmtId="0" fontId="3" fillId="0" borderId="1" xfId="0" applyFont="1" applyFill="1" applyBorder="1"/>
    <xf numFmtId="0" fontId="5" fillId="0" borderId="1" xfId="0" applyFont="1" applyBorder="1"/>
    <xf numFmtId="0" fontId="5" fillId="0" borderId="1" xfId="0" applyFont="1" applyFill="1" applyBorder="1"/>
    <xf numFmtId="0" fontId="6" fillId="0" borderId="0" xfId="0" applyFont="1"/>
    <xf numFmtId="0" fontId="1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2" fillId="0" borderId="4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4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/>
    <xf numFmtId="0" fontId="2" fillId="0" borderId="1" xfId="0" applyFont="1" applyBorder="1" applyAlignment="1">
      <alignment vertical="top" wrapText="1"/>
    </xf>
    <xf numFmtId="0" fontId="5" fillId="0" borderId="1" xfId="0" applyFont="1" applyBorder="1"/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wrapText="1"/>
    </xf>
    <xf numFmtId="0" fontId="6" fillId="0" borderId="0" xfId="0" applyFont="1" applyBorder="1"/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A7" workbookViewId="0">
      <selection activeCell="T17" sqref="T17"/>
    </sheetView>
  </sheetViews>
  <sheetFormatPr defaultRowHeight="14.4" x14ac:dyDescent="0.3"/>
  <cols>
    <col min="1" max="1" width="14.44140625" customWidth="1"/>
    <col min="2" max="2" width="20.44140625" customWidth="1"/>
    <col min="6" max="6" width="10.88671875" customWidth="1"/>
    <col min="7" max="7" width="18.6640625" customWidth="1"/>
  </cols>
  <sheetData>
    <row r="1" spans="1:16" ht="15.6" x14ac:dyDescent="0.3">
      <c r="A1" s="44" t="s">
        <v>55</v>
      </c>
      <c r="B1" s="44"/>
      <c r="C1" s="44"/>
      <c r="D1" s="44"/>
      <c r="E1" s="44"/>
      <c r="F1" s="44"/>
      <c r="G1" s="44"/>
      <c r="H1" s="1"/>
      <c r="I1" s="1"/>
      <c r="J1" s="1"/>
      <c r="K1" s="1"/>
      <c r="L1" s="1"/>
    </row>
    <row r="2" spans="1:16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3">
      <c r="A3" s="15" t="s">
        <v>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ht="31.2" x14ac:dyDescent="0.3">
      <c r="A4" s="5" t="s">
        <v>0</v>
      </c>
      <c r="B4" s="6" t="s">
        <v>22</v>
      </c>
      <c r="C4" s="7" t="s">
        <v>9</v>
      </c>
      <c r="D4" s="7" t="s">
        <v>2</v>
      </c>
      <c r="E4" s="7" t="s">
        <v>3</v>
      </c>
      <c r="F4" s="7" t="s">
        <v>4</v>
      </c>
      <c r="G4" s="8" t="s">
        <v>1</v>
      </c>
      <c r="H4" s="51" t="s">
        <v>12</v>
      </c>
      <c r="I4" s="51"/>
      <c r="J4" s="51"/>
      <c r="K4" s="51"/>
      <c r="L4" s="52" t="s">
        <v>20</v>
      </c>
      <c r="M4" s="52"/>
      <c r="N4" s="52"/>
      <c r="O4" s="52"/>
      <c r="P4" s="52"/>
    </row>
    <row r="5" spans="1:16" ht="15.6" x14ac:dyDescent="0.3">
      <c r="A5" s="45" t="s">
        <v>26</v>
      </c>
      <c r="B5" s="47"/>
      <c r="C5" s="49" t="s">
        <v>10</v>
      </c>
      <c r="D5" s="53" t="s">
        <v>10</v>
      </c>
      <c r="E5" s="53" t="s">
        <v>10</v>
      </c>
      <c r="F5" s="53" t="s">
        <v>10</v>
      </c>
      <c r="G5" s="53" t="s">
        <v>11</v>
      </c>
      <c r="H5" s="5" t="s">
        <v>13</v>
      </c>
      <c r="I5" s="5" t="s">
        <v>14</v>
      </c>
      <c r="J5" s="5" t="s">
        <v>6</v>
      </c>
      <c r="K5" s="5" t="s">
        <v>15</v>
      </c>
      <c r="L5" s="5" t="s">
        <v>16</v>
      </c>
      <c r="M5" s="9" t="s">
        <v>17</v>
      </c>
      <c r="N5" s="9" t="s">
        <v>18</v>
      </c>
      <c r="O5" s="9" t="s">
        <v>5</v>
      </c>
      <c r="P5" s="9" t="s">
        <v>24</v>
      </c>
    </row>
    <row r="6" spans="1:16" x14ac:dyDescent="0.3">
      <c r="A6" s="46"/>
      <c r="B6" s="48"/>
      <c r="C6" s="50"/>
      <c r="D6" s="53"/>
      <c r="E6" s="53"/>
      <c r="F6" s="53"/>
      <c r="G6" s="53"/>
      <c r="H6" s="10" t="s">
        <v>19</v>
      </c>
      <c r="I6" s="10" t="s">
        <v>19</v>
      </c>
      <c r="J6" s="10" t="s">
        <v>19</v>
      </c>
      <c r="K6" s="10" t="s">
        <v>19</v>
      </c>
      <c r="L6" s="10" t="s">
        <v>19</v>
      </c>
      <c r="M6" s="11" t="s">
        <v>19</v>
      </c>
      <c r="N6" s="11" t="s">
        <v>19</v>
      </c>
      <c r="O6" s="11" t="s">
        <v>19</v>
      </c>
      <c r="P6" s="11" t="s">
        <v>19</v>
      </c>
    </row>
    <row r="7" spans="1:16" x14ac:dyDescent="0.3">
      <c r="A7" s="41"/>
      <c r="B7" s="19" t="s">
        <v>56</v>
      </c>
      <c r="C7" s="20">
        <v>50</v>
      </c>
      <c r="D7" s="21">
        <v>5.47</v>
      </c>
      <c r="E7" s="21">
        <v>10.6</v>
      </c>
      <c r="F7" s="21">
        <v>0.5</v>
      </c>
      <c r="G7" s="21">
        <v>131.04</v>
      </c>
      <c r="H7" s="21">
        <v>0</v>
      </c>
      <c r="I7" s="21">
        <v>0.02</v>
      </c>
      <c r="J7" s="21">
        <v>0</v>
      </c>
      <c r="K7" s="21">
        <v>0</v>
      </c>
      <c r="L7" s="21">
        <v>7.1</v>
      </c>
      <c r="M7" s="21">
        <v>51.13</v>
      </c>
      <c r="N7" s="21">
        <v>0.36</v>
      </c>
      <c r="O7" s="21">
        <v>0.23</v>
      </c>
      <c r="P7" s="21">
        <v>92.21</v>
      </c>
    </row>
    <row r="8" spans="1:16" ht="28.2" x14ac:dyDescent="0.3">
      <c r="A8" s="41"/>
      <c r="B8" s="19" t="s">
        <v>41</v>
      </c>
      <c r="C8" s="21">
        <v>180</v>
      </c>
      <c r="D8" s="21">
        <v>6.3</v>
      </c>
      <c r="E8" s="21">
        <v>4.8</v>
      </c>
      <c r="F8" s="21">
        <v>37.26</v>
      </c>
      <c r="G8" s="21">
        <v>232.9</v>
      </c>
      <c r="H8" s="21">
        <v>0.2</v>
      </c>
      <c r="I8" s="21">
        <v>0.09</v>
      </c>
      <c r="J8" s="21">
        <v>0</v>
      </c>
      <c r="K8" s="21">
        <v>0.08</v>
      </c>
      <c r="L8" s="21">
        <v>12.4</v>
      </c>
      <c r="M8" s="21">
        <v>78.2</v>
      </c>
      <c r="N8" s="21">
        <v>24.9</v>
      </c>
      <c r="O8" s="21">
        <v>0.63</v>
      </c>
      <c r="P8" s="21">
        <v>127.48</v>
      </c>
    </row>
    <row r="9" spans="1:16" x14ac:dyDescent="0.3">
      <c r="A9" s="41"/>
      <c r="B9" s="22" t="s">
        <v>23</v>
      </c>
      <c r="C9" s="21">
        <v>20</v>
      </c>
      <c r="D9" s="21">
        <v>5.04</v>
      </c>
      <c r="E9" s="21">
        <v>3.7</v>
      </c>
      <c r="F9" s="21">
        <v>0</v>
      </c>
      <c r="G9" s="21">
        <v>42</v>
      </c>
      <c r="H9" s="21">
        <v>0</v>
      </c>
      <c r="I9" s="21">
        <v>0.155</v>
      </c>
      <c r="J9" s="21">
        <v>0.24</v>
      </c>
      <c r="K9" s="21">
        <v>8.5000000000000006E-2</v>
      </c>
      <c r="L9" s="21">
        <v>144.15</v>
      </c>
      <c r="M9" s="21">
        <v>5.5E-2</v>
      </c>
      <c r="N9" s="21">
        <v>7.5</v>
      </c>
      <c r="O9" s="21">
        <v>7.0000000000000007E-2</v>
      </c>
      <c r="P9" s="21">
        <v>17.399999999999999</v>
      </c>
    </row>
    <row r="10" spans="1:16" ht="28.2" x14ac:dyDescent="0.3">
      <c r="A10" s="42"/>
      <c r="B10" s="19" t="s">
        <v>32</v>
      </c>
      <c r="C10" s="24">
        <v>210</v>
      </c>
      <c r="D10" s="25">
        <v>0.2</v>
      </c>
      <c r="E10" s="25">
        <v>0</v>
      </c>
      <c r="F10" s="25">
        <v>16</v>
      </c>
      <c r="G10" s="25">
        <v>65</v>
      </c>
      <c r="H10" s="25">
        <v>0</v>
      </c>
      <c r="I10" s="25">
        <v>7.4999999999999997E-2</v>
      </c>
      <c r="J10" s="25">
        <v>14.76</v>
      </c>
      <c r="K10" s="25">
        <v>0</v>
      </c>
      <c r="L10" s="25">
        <v>85.75</v>
      </c>
      <c r="M10" s="25">
        <v>9.7850000000000001</v>
      </c>
      <c r="N10" s="25">
        <v>5.24</v>
      </c>
      <c r="O10" s="25">
        <v>0.9</v>
      </c>
      <c r="P10" s="25">
        <v>36.659999999999997</v>
      </c>
    </row>
    <row r="11" spans="1:16" x14ac:dyDescent="0.3">
      <c r="A11" s="42"/>
      <c r="B11" s="22" t="s">
        <v>7</v>
      </c>
      <c r="C11" s="24">
        <v>40</v>
      </c>
      <c r="D11" s="25">
        <v>2.2400000000000002</v>
      </c>
      <c r="E11" s="25">
        <v>0.64</v>
      </c>
      <c r="F11" s="25">
        <v>30.24</v>
      </c>
      <c r="G11" s="25">
        <v>116.56</v>
      </c>
      <c r="H11" s="25">
        <v>0.1</v>
      </c>
      <c r="I11" s="25">
        <v>0.01</v>
      </c>
      <c r="J11" s="25">
        <v>0</v>
      </c>
      <c r="K11" s="25">
        <v>0.01</v>
      </c>
      <c r="L11" s="25">
        <v>25.6</v>
      </c>
      <c r="M11" s="25">
        <v>135.83000000000001</v>
      </c>
      <c r="N11" s="25">
        <v>24.5</v>
      </c>
      <c r="O11" s="25">
        <v>1.17</v>
      </c>
      <c r="P11" s="25">
        <v>1.25</v>
      </c>
    </row>
    <row r="12" spans="1:16" ht="15.6" x14ac:dyDescent="0.3">
      <c r="A12" s="30"/>
      <c r="B12" s="26" t="s">
        <v>25</v>
      </c>
      <c r="C12" s="27">
        <f>C7+C8+C9+C10+C11</f>
        <v>500</v>
      </c>
      <c r="D12" s="27">
        <f t="shared" ref="D12:P12" si="0">D7+D8+D9+D10+D11</f>
        <v>19.25</v>
      </c>
      <c r="E12" s="27">
        <f t="shared" si="0"/>
        <v>19.739999999999998</v>
      </c>
      <c r="F12" s="27">
        <f t="shared" si="0"/>
        <v>84</v>
      </c>
      <c r="G12" s="27">
        <f t="shared" si="0"/>
        <v>587.5</v>
      </c>
      <c r="H12" s="27">
        <f t="shared" si="0"/>
        <v>0.30000000000000004</v>
      </c>
      <c r="I12" s="27">
        <f t="shared" si="0"/>
        <v>0.35000000000000003</v>
      </c>
      <c r="J12" s="27">
        <f t="shared" si="0"/>
        <v>15</v>
      </c>
      <c r="K12" s="27">
        <f t="shared" si="0"/>
        <v>0.17500000000000002</v>
      </c>
      <c r="L12" s="27">
        <f t="shared" si="0"/>
        <v>275</v>
      </c>
      <c r="M12" s="27">
        <f t="shared" si="0"/>
        <v>275</v>
      </c>
      <c r="N12" s="27">
        <f t="shared" si="0"/>
        <v>62.5</v>
      </c>
      <c r="O12" s="27">
        <f t="shared" si="0"/>
        <v>3</v>
      </c>
      <c r="P12" s="27">
        <f t="shared" si="0"/>
        <v>275</v>
      </c>
    </row>
    <row r="13" spans="1:16" x14ac:dyDescent="0.3">
      <c r="A13" s="12" t="s">
        <v>27</v>
      </c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8.2" x14ac:dyDescent="0.3">
      <c r="A14" s="43"/>
      <c r="B14" s="19" t="s">
        <v>50</v>
      </c>
      <c r="C14" s="21">
        <v>35</v>
      </c>
      <c r="D14" s="25">
        <v>0.4</v>
      </c>
      <c r="E14" s="25">
        <v>0</v>
      </c>
      <c r="F14" s="25">
        <v>3.7</v>
      </c>
      <c r="G14" s="25">
        <v>8.5</v>
      </c>
      <c r="H14" s="25">
        <v>0.08</v>
      </c>
      <c r="I14" s="25">
        <v>0.01</v>
      </c>
      <c r="J14" s="25">
        <v>4.16</v>
      </c>
      <c r="K14" s="25">
        <v>0.14199999999999999</v>
      </c>
      <c r="L14" s="25">
        <v>1.4</v>
      </c>
      <c r="M14" s="25">
        <v>13.58</v>
      </c>
      <c r="N14" s="25">
        <v>2.5000000000000001E-2</v>
      </c>
      <c r="O14" s="25">
        <v>0.1</v>
      </c>
      <c r="P14" s="25">
        <v>0.13</v>
      </c>
    </row>
    <row r="15" spans="1:16" ht="28.2" x14ac:dyDescent="0.3">
      <c r="A15" s="43"/>
      <c r="B15" s="19" t="s">
        <v>35</v>
      </c>
      <c r="C15" s="20">
        <v>200</v>
      </c>
      <c r="D15" s="25">
        <v>4.16</v>
      </c>
      <c r="E15" s="25">
        <v>6.28</v>
      </c>
      <c r="F15" s="25">
        <v>10.33</v>
      </c>
      <c r="G15" s="25">
        <v>113.5</v>
      </c>
      <c r="H15" s="25">
        <v>0.11</v>
      </c>
      <c r="I15" s="25">
        <v>0.13</v>
      </c>
      <c r="J15" s="25">
        <v>0</v>
      </c>
      <c r="K15" s="25">
        <v>0.04</v>
      </c>
      <c r="L15" s="25">
        <v>98.77</v>
      </c>
      <c r="M15" s="25">
        <v>101.74</v>
      </c>
      <c r="N15" s="25">
        <v>19.28</v>
      </c>
      <c r="O15" s="25">
        <v>0</v>
      </c>
      <c r="P15" s="25">
        <v>115</v>
      </c>
    </row>
    <row r="16" spans="1:16" ht="28.2" x14ac:dyDescent="0.3">
      <c r="A16" s="43"/>
      <c r="B16" s="19" t="s">
        <v>33</v>
      </c>
      <c r="C16" s="21">
        <v>6</v>
      </c>
      <c r="D16" s="25">
        <v>1.2</v>
      </c>
      <c r="E16" s="25">
        <v>0.2</v>
      </c>
      <c r="F16" s="25">
        <v>0</v>
      </c>
      <c r="G16" s="25">
        <v>6.51</v>
      </c>
      <c r="H16" s="25">
        <v>0.01</v>
      </c>
      <c r="I16" s="25">
        <v>0.16</v>
      </c>
      <c r="J16" s="25">
        <v>0.04</v>
      </c>
      <c r="K16" s="25">
        <v>0</v>
      </c>
      <c r="L16" s="25">
        <v>1.26</v>
      </c>
      <c r="M16" s="25">
        <v>25.74</v>
      </c>
      <c r="N16" s="25">
        <v>2.59</v>
      </c>
      <c r="O16" s="25">
        <v>0.3</v>
      </c>
      <c r="P16" s="25">
        <v>31.6</v>
      </c>
    </row>
    <row r="17" spans="1:17" ht="28.2" x14ac:dyDescent="0.3">
      <c r="A17" s="43"/>
      <c r="B17" s="19" t="s">
        <v>57</v>
      </c>
      <c r="C17" s="21">
        <v>160</v>
      </c>
      <c r="D17" s="25">
        <v>15.68</v>
      </c>
      <c r="E17" s="25">
        <v>19.920000000000002</v>
      </c>
      <c r="F17" s="25">
        <v>36.5</v>
      </c>
      <c r="G17" s="25">
        <v>357.29</v>
      </c>
      <c r="H17" s="25">
        <v>0</v>
      </c>
      <c r="I17" s="25">
        <v>0</v>
      </c>
      <c r="J17" s="25">
        <v>0.03</v>
      </c>
      <c r="K17" s="25">
        <v>0</v>
      </c>
      <c r="L17" s="25">
        <v>1.47</v>
      </c>
      <c r="M17" s="25">
        <v>27</v>
      </c>
      <c r="N17" s="25">
        <v>0</v>
      </c>
      <c r="O17" s="25">
        <v>0</v>
      </c>
      <c r="P17" s="25">
        <v>36.9</v>
      </c>
    </row>
    <row r="18" spans="1:17" x14ac:dyDescent="0.3">
      <c r="A18" s="43"/>
      <c r="B18" s="22" t="s">
        <v>42</v>
      </c>
      <c r="C18" s="21">
        <v>200</v>
      </c>
      <c r="D18" s="25">
        <v>0.16</v>
      </c>
      <c r="E18" s="25">
        <v>0</v>
      </c>
      <c r="F18" s="25">
        <v>21.6</v>
      </c>
      <c r="G18" s="25">
        <v>87</v>
      </c>
      <c r="H18" s="25">
        <v>0.02</v>
      </c>
      <c r="I18" s="25">
        <v>0.18</v>
      </c>
      <c r="J18" s="25">
        <v>3.24</v>
      </c>
      <c r="K18" s="25">
        <v>0</v>
      </c>
      <c r="L18" s="25">
        <v>133.6</v>
      </c>
      <c r="M18" s="25">
        <v>24.9</v>
      </c>
      <c r="N18" s="25">
        <v>21</v>
      </c>
      <c r="O18" s="25">
        <v>0.7</v>
      </c>
      <c r="P18" s="25">
        <v>200.1</v>
      </c>
    </row>
    <row r="19" spans="1:17" x14ac:dyDescent="0.3">
      <c r="A19" s="43"/>
      <c r="B19" s="22" t="s">
        <v>7</v>
      </c>
      <c r="C19" s="21">
        <v>50</v>
      </c>
      <c r="D19" s="25">
        <v>2.8</v>
      </c>
      <c r="E19" s="25">
        <v>0.8</v>
      </c>
      <c r="F19" s="25">
        <v>37.799999999999997</v>
      </c>
      <c r="G19" s="25">
        <v>145.69999999999999</v>
      </c>
      <c r="H19" s="25">
        <v>0.1</v>
      </c>
      <c r="I19" s="25">
        <v>0.01</v>
      </c>
      <c r="J19" s="25">
        <v>0</v>
      </c>
      <c r="K19" s="25">
        <v>1.2999999999999999E-2</v>
      </c>
      <c r="L19" s="25">
        <v>32</v>
      </c>
      <c r="M19" s="25">
        <v>156.04</v>
      </c>
      <c r="N19" s="25">
        <v>30.515000000000001</v>
      </c>
      <c r="O19" s="25">
        <v>2.4</v>
      </c>
      <c r="P19" s="25">
        <v>0.02</v>
      </c>
    </row>
    <row r="20" spans="1:17" x14ac:dyDescent="0.3">
      <c r="A20" s="22"/>
      <c r="B20" s="19" t="s">
        <v>8</v>
      </c>
      <c r="C20" s="21">
        <v>50</v>
      </c>
      <c r="D20" s="25">
        <v>2.6</v>
      </c>
      <c r="E20" s="25">
        <v>0.5</v>
      </c>
      <c r="F20" s="25">
        <v>7.32</v>
      </c>
      <c r="G20" s="25">
        <v>104</v>
      </c>
      <c r="H20" s="25">
        <v>0.1</v>
      </c>
      <c r="I20" s="25">
        <v>0</v>
      </c>
      <c r="J20" s="25">
        <v>13.53</v>
      </c>
      <c r="K20" s="25">
        <v>0.05</v>
      </c>
      <c r="L20" s="25">
        <v>116.5</v>
      </c>
      <c r="M20" s="25">
        <v>36</v>
      </c>
      <c r="N20" s="25">
        <v>14.1</v>
      </c>
      <c r="O20" s="25">
        <v>0.7</v>
      </c>
      <c r="P20" s="25">
        <v>1.25</v>
      </c>
    </row>
    <row r="21" spans="1:17" ht="15.6" x14ac:dyDescent="0.3">
      <c r="A21" s="22"/>
      <c r="B21" s="26" t="s">
        <v>25</v>
      </c>
      <c r="C21" s="27">
        <f>C14+C15+C16+C17+C18+C19+C20</f>
        <v>701</v>
      </c>
      <c r="D21" s="27">
        <f t="shared" ref="D21:P21" si="1">D14+D15+D16+D17+D18+D19+D20</f>
        <v>27.000000000000004</v>
      </c>
      <c r="E21" s="27">
        <f t="shared" si="1"/>
        <v>27.700000000000003</v>
      </c>
      <c r="F21" s="27">
        <f t="shared" si="1"/>
        <v>117.25</v>
      </c>
      <c r="G21" s="27">
        <f t="shared" si="1"/>
        <v>822.5</v>
      </c>
      <c r="H21" s="27">
        <f t="shared" si="1"/>
        <v>0.42000000000000004</v>
      </c>
      <c r="I21" s="27">
        <f t="shared" si="1"/>
        <v>0.49000000000000005</v>
      </c>
      <c r="J21" s="27">
        <f t="shared" si="1"/>
        <v>21</v>
      </c>
      <c r="K21" s="27">
        <f t="shared" si="1"/>
        <v>0.245</v>
      </c>
      <c r="L21" s="27">
        <f t="shared" si="1"/>
        <v>385</v>
      </c>
      <c r="M21" s="27">
        <f t="shared" si="1"/>
        <v>385</v>
      </c>
      <c r="N21" s="27">
        <f t="shared" si="1"/>
        <v>87.509999999999991</v>
      </c>
      <c r="O21" s="27">
        <f t="shared" si="1"/>
        <v>4.2</v>
      </c>
      <c r="P21" s="27">
        <f t="shared" si="1"/>
        <v>385</v>
      </c>
    </row>
    <row r="22" spans="1:17" x14ac:dyDescent="0.3">
      <c r="A22" s="12" t="s">
        <v>28</v>
      </c>
      <c r="C22" s="14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6"/>
    </row>
    <row r="23" spans="1:17" x14ac:dyDescent="0.3">
      <c r="A23" s="30"/>
      <c r="B23" s="22" t="s">
        <v>43</v>
      </c>
      <c r="C23" s="21">
        <v>200</v>
      </c>
      <c r="D23" s="21">
        <v>3.3</v>
      </c>
      <c r="E23" s="21">
        <v>2.5</v>
      </c>
      <c r="F23" s="21">
        <v>3.5</v>
      </c>
      <c r="G23" s="21">
        <v>98</v>
      </c>
      <c r="H23" s="21">
        <v>0.06</v>
      </c>
      <c r="I23" s="21">
        <v>0.12</v>
      </c>
      <c r="J23" s="21">
        <v>1.4</v>
      </c>
      <c r="K23" s="21">
        <v>0</v>
      </c>
      <c r="L23" s="21">
        <v>87.94</v>
      </c>
      <c r="M23" s="21">
        <v>98</v>
      </c>
      <c r="N23" s="21">
        <v>5.83</v>
      </c>
      <c r="O23" s="21">
        <v>0.22</v>
      </c>
      <c r="P23" s="21">
        <v>41</v>
      </c>
    </row>
    <row r="24" spans="1:17" x14ac:dyDescent="0.3">
      <c r="A24" s="30"/>
      <c r="B24" s="22" t="s">
        <v>44</v>
      </c>
      <c r="C24" s="21">
        <v>50</v>
      </c>
      <c r="D24" s="21">
        <v>3.6</v>
      </c>
      <c r="E24" s="21">
        <v>5.4</v>
      </c>
      <c r="F24" s="21">
        <v>21</v>
      </c>
      <c r="G24" s="21">
        <v>85</v>
      </c>
      <c r="H24" s="21">
        <v>0.04</v>
      </c>
      <c r="I24" s="21">
        <v>1E-4</v>
      </c>
      <c r="J24" s="21">
        <v>0</v>
      </c>
      <c r="K24" s="21">
        <v>0.06</v>
      </c>
      <c r="L24" s="21">
        <v>4.16</v>
      </c>
      <c r="M24" s="21">
        <v>0</v>
      </c>
      <c r="N24" s="21">
        <v>3.17</v>
      </c>
      <c r="O24" s="21">
        <v>0.1</v>
      </c>
      <c r="P24" s="21">
        <v>38</v>
      </c>
    </row>
    <row r="25" spans="1:17" x14ac:dyDescent="0.3">
      <c r="A25" s="30"/>
      <c r="B25" s="22" t="s">
        <v>29</v>
      </c>
      <c r="C25" s="21">
        <v>160</v>
      </c>
      <c r="D25" s="21">
        <v>0.8</v>
      </c>
      <c r="E25" s="21">
        <v>0</v>
      </c>
      <c r="F25" s="21">
        <v>9</v>
      </c>
      <c r="G25" s="21">
        <v>52</v>
      </c>
      <c r="H25" s="21">
        <v>0.02</v>
      </c>
      <c r="I25" s="21">
        <v>0.02</v>
      </c>
      <c r="J25" s="21">
        <v>4.5999999999999996</v>
      </c>
      <c r="K25" s="21">
        <v>0.01</v>
      </c>
      <c r="L25" s="21">
        <v>17.899999999999999</v>
      </c>
      <c r="M25" s="21">
        <v>12</v>
      </c>
      <c r="N25" s="21">
        <v>16</v>
      </c>
      <c r="O25" s="21">
        <v>0.88</v>
      </c>
      <c r="P25" s="21">
        <v>31</v>
      </c>
    </row>
    <row r="26" spans="1:17" ht="15.6" x14ac:dyDescent="0.3">
      <c r="A26" s="30"/>
      <c r="B26" s="31" t="s">
        <v>25</v>
      </c>
      <c r="C26" s="27">
        <f>C23+C24+C25</f>
        <v>410</v>
      </c>
      <c r="D26" s="27">
        <f t="shared" ref="D26:P26" si="2">D23+D24+D25</f>
        <v>7.7</v>
      </c>
      <c r="E26" s="27">
        <f t="shared" si="2"/>
        <v>7.9</v>
      </c>
      <c r="F26" s="27">
        <f t="shared" si="2"/>
        <v>33.5</v>
      </c>
      <c r="G26" s="27">
        <f t="shared" si="2"/>
        <v>235</v>
      </c>
      <c r="H26" s="27">
        <f t="shared" si="2"/>
        <v>0.12000000000000001</v>
      </c>
      <c r="I26" s="27">
        <f t="shared" si="2"/>
        <v>0.1401</v>
      </c>
      <c r="J26" s="27">
        <f t="shared" si="2"/>
        <v>6</v>
      </c>
      <c r="K26" s="27">
        <f t="shared" si="2"/>
        <v>6.9999999999999993E-2</v>
      </c>
      <c r="L26" s="27">
        <f t="shared" si="2"/>
        <v>110</v>
      </c>
      <c r="M26" s="27">
        <f t="shared" si="2"/>
        <v>110</v>
      </c>
      <c r="N26" s="27">
        <f t="shared" si="2"/>
        <v>25</v>
      </c>
      <c r="O26" s="27">
        <f t="shared" si="2"/>
        <v>1.2</v>
      </c>
      <c r="P26" s="27">
        <f t="shared" si="2"/>
        <v>110</v>
      </c>
    </row>
    <row r="27" spans="1:17" ht="15.75" x14ac:dyDescent="0.25"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7" ht="15.6" x14ac:dyDescent="0.3">
      <c r="A28" s="30"/>
      <c r="B28" s="32" t="s">
        <v>58</v>
      </c>
      <c r="C28" s="27"/>
      <c r="D28" s="27">
        <f>D12+D21+D26</f>
        <v>53.95</v>
      </c>
      <c r="E28" s="27">
        <f t="shared" ref="E28:P28" si="3">E12+E21+E26</f>
        <v>55.339999999999996</v>
      </c>
      <c r="F28" s="27">
        <f t="shared" si="3"/>
        <v>234.75</v>
      </c>
      <c r="G28" s="27">
        <f t="shared" si="3"/>
        <v>1645</v>
      </c>
      <c r="H28" s="27">
        <f t="shared" si="3"/>
        <v>0.84000000000000008</v>
      </c>
      <c r="I28" s="27">
        <f t="shared" si="3"/>
        <v>0.98010000000000008</v>
      </c>
      <c r="J28" s="27">
        <v>38.5</v>
      </c>
      <c r="K28" s="27">
        <f t="shared" si="3"/>
        <v>0.49000000000000005</v>
      </c>
      <c r="L28" s="27">
        <f t="shared" si="3"/>
        <v>770</v>
      </c>
      <c r="M28" s="27">
        <f t="shared" si="3"/>
        <v>770</v>
      </c>
      <c r="N28" s="27">
        <v>175</v>
      </c>
      <c r="O28" s="27">
        <f t="shared" si="3"/>
        <v>8.4</v>
      </c>
      <c r="P28" s="27">
        <f t="shared" si="3"/>
        <v>770</v>
      </c>
    </row>
    <row r="29" spans="1:17" ht="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</sheetData>
  <mergeCells count="10">
    <mergeCell ref="L4:P4"/>
    <mergeCell ref="D5:D6"/>
    <mergeCell ref="E5:E6"/>
    <mergeCell ref="F5:F6"/>
    <mergeCell ref="G5:G6"/>
    <mergeCell ref="A1:G1"/>
    <mergeCell ref="A5:A6"/>
    <mergeCell ref="B5:B6"/>
    <mergeCell ref="C5:C6"/>
    <mergeCell ref="H4:K4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10" workbookViewId="0">
      <selection activeCell="G38" sqref="G38"/>
    </sheetView>
  </sheetViews>
  <sheetFormatPr defaultRowHeight="14.4" x14ac:dyDescent="0.3"/>
  <cols>
    <col min="1" max="1" width="10.5546875" customWidth="1"/>
    <col min="2" max="2" width="28.109375" customWidth="1"/>
    <col min="6" max="6" width="10.88671875" customWidth="1"/>
    <col min="7" max="7" width="18.6640625" customWidth="1"/>
  </cols>
  <sheetData>
    <row r="1" spans="1:16" ht="15.6" x14ac:dyDescent="0.3">
      <c r="A1" s="44" t="s">
        <v>85</v>
      </c>
      <c r="B1" s="44"/>
      <c r="C1" s="44"/>
      <c r="D1" s="44"/>
      <c r="E1" s="44"/>
      <c r="F1" s="44"/>
      <c r="G1" s="44"/>
      <c r="H1" s="1"/>
      <c r="I1" s="1"/>
      <c r="J1" s="1"/>
      <c r="K1" s="1"/>
      <c r="L1" s="1"/>
    </row>
    <row r="2" spans="1:16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3">
      <c r="A3" s="57" t="s">
        <v>49</v>
      </c>
      <c r="B3" s="57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ht="31.2" x14ac:dyDescent="0.3">
      <c r="A4" s="5" t="s">
        <v>0</v>
      </c>
      <c r="B4" s="6" t="s">
        <v>22</v>
      </c>
      <c r="C4" s="7" t="s">
        <v>9</v>
      </c>
      <c r="D4" s="7" t="s">
        <v>2</v>
      </c>
      <c r="E4" s="7" t="s">
        <v>3</v>
      </c>
      <c r="F4" s="7" t="s">
        <v>4</v>
      </c>
      <c r="G4" s="8" t="s">
        <v>1</v>
      </c>
      <c r="H4" s="51" t="s">
        <v>12</v>
      </c>
      <c r="I4" s="51"/>
      <c r="J4" s="51"/>
      <c r="K4" s="51"/>
      <c r="L4" s="52" t="s">
        <v>20</v>
      </c>
      <c r="M4" s="52"/>
      <c r="N4" s="52"/>
      <c r="O4" s="52"/>
      <c r="P4" s="52"/>
    </row>
    <row r="5" spans="1:16" ht="15.6" x14ac:dyDescent="0.3">
      <c r="A5" s="45" t="s">
        <v>26</v>
      </c>
      <c r="B5" s="47"/>
      <c r="C5" s="54" t="s">
        <v>10</v>
      </c>
      <c r="D5" s="56" t="s">
        <v>10</v>
      </c>
      <c r="E5" s="56" t="s">
        <v>10</v>
      </c>
      <c r="F5" s="56" t="s">
        <v>10</v>
      </c>
      <c r="G5" s="56" t="s">
        <v>11</v>
      </c>
      <c r="H5" s="5" t="s">
        <v>13</v>
      </c>
      <c r="I5" s="5" t="s">
        <v>14</v>
      </c>
      <c r="J5" s="5" t="s">
        <v>6</v>
      </c>
      <c r="K5" s="5" t="s">
        <v>15</v>
      </c>
      <c r="L5" s="5" t="s">
        <v>16</v>
      </c>
      <c r="M5" s="9" t="s">
        <v>17</v>
      </c>
      <c r="N5" s="9" t="s">
        <v>18</v>
      </c>
      <c r="O5" s="9" t="s">
        <v>5</v>
      </c>
      <c r="P5" s="9" t="s">
        <v>24</v>
      </c>
    </row>
    <row r="6" spans="1:16" x14ac:dyDescent="0.3">
      <c r="A6" s="46"/>
      <c r="B6" s="48"/>
      <c r="C6" s="55"/>
      <c r="D6" s="56"/>
      <c r="E6" s="56"/>
      <c r="F6" s="56"/>
      <c r="G6" s="56"/>
      <c r="H6" s="34" t="s">
        <v>19</v>
      </c>
      <c r="I6" s="34" t="s">
        <v>19</v>
      </c>
      <c r="J6" s="34" t="s">
        <v>19</v>
      </c>
      <c r="K6" s="34" t="s">
        <v>19</v>
      </c>
      <c r="L6" s="34" t="s">
        <v>19</v>
      </c>
      <c r="M6" s="11" t="s">
        <v>19</v>
      </c>
      <c r="N6" s="11" t="s">
        <v>19</v>
      </c>
      <c r="O6" s="11" t="s">
        <v>19</v>
      </c>
      <c r="P6" s="11" t="s">
        <v>19</v>
      </c>
    </row>
    <row r="7" spans="1:16" ht="18.600000000000001" customHeight="1" x14ac:dyDescent="0.3">
      <c r="A7" s="41"/>
      <c r="B7" s="35" t="s">
        <v>118</v>
      </c>
      <c r="C7" s="20">
        <v>200</v>
      </c>
      <c r="D7" s="21">
        <v>5.81</v>
      </c>
      <c r="E7" s="21">
        <v>10.050000000000001</v>
      </c>
      <c r="F7" s="21">
        <v>24.55</v>
      </c>
      <c r="G7" s="21">
        <v>264.75</v>
      </c>
      <c r="H7" s="21">
        <v>0.16</v>
      </c>
      <c r="I7" s="21">
        <v>0.19</v>
      </c>
      <c r="J7" s="21">
        <v>14.35</v>
      </c>
      <c r="K7" s="21">
        <v>0.125</v>
      </c>
      <c r="L7" s="21">
        <v>157.5</v>
      </c>
      <c r="M7" s="21">
        <v>74</v>
      </c>
      <c r="N7" s="21">
        <v>17.96</v>
      </c>
      <c r="O7" s="21">
        <v>2.91</v>
      </c>
      <c r="P7" s="21">
        <v>121.48</v>
      </c>
    </row>
    <row r="8" spans="1:16" x14ac:dyDescent="0.3">
      <c r="A8" s="41"/>
      <c r="B8" s="19" t="s">
        <v>77</v>
      </c>
      <c r="C8" s="20">
        <v>50</v>
      </c>
      <c r="D8" s="21">
        <v>7.14</v>
      </c>
      <c r="E8" s="21">
        <v>6.4</v>
      </c>
      <c r="F8" s="21">
        <v>0.4</v>
      </c>
      <c r="G8" s="21">
        <v>88</v>
      </c>
      <c r="H8" s="21">
        <v>0.02</v>
      </c>
      <c r="I8" s="21">
        <v>0.08</v>
      </c>
      <c r="J8" s="21">
        <v>0</v>
      </c>
      <c r="K8" s="21">
        <v>0.04</v>
      </c>
      <c r="L8" s="21">
        <v>25.1</v>
      </c>
      <c r="M8" s="21">
        <v>0</v>
      </c>
      <c r="N8" s="21">
        <v>6.94</v>
      </c>
      <c r="O8" s="21">
        <v>0</v>
      </c>
      <c r="P8" s="21">
        <v>78.67</v>
      </c>
    </row>
    <row r="9" spans="1:16" ht="16.5" customHeight="1" x14ac:dyDescent="0.3">
      <c r="A9" s="41"/>
      <c r="B9" s="35" t="s">
        <v>78</v>
      </c>
      <c r="C9" s="38">
        <v>200</v>
      </c>
      <c r="D9" s="21">
        <v>3.5</v>
      </c>
      <c r="E9" s="21">
        <v>2.5</v>
      </c>
      <c r="F9" s="21">
        <v>21</v>
      </c>
      <c r="G9" s="21">
        <v>90</v>
      </c>
      <c r="H9" s="21">
        <v>0.02</v>
      </c>
      <c r="I9" s="21">
        <v>7.0000000000000007E-2</v>
      </c>
      <c r="J9" s="21">
        <v>0.65</v>
      </c>
      <c r="K9" s="21">
        <v>0.01</v>
      </c>
      <c r="L9" s="21">
        <v>60.4</v>
      </c>
      <c r="M9" s="21">
        <v>45</v>
      </c>
      <c r="N9" s="21">
        <v>7</v>
      </c>
      <c r="O9" s="21">
        <v>0.09</v>
      </c>
      <c r="P9" s="21">
        <v>73.599999999999994</v>
      </c>
    </row>
    <row r="10" spans="1:16" x14ac:dyDescent="0.3">
      <c r="A10" s="42"/>
      <c r="B10" s="22" t="s">
        <v>7</v>
      </c>
      <c r="C10" s="24">
        <v>50</v>
      </c>
      <c r="D10" s="25">
        <v>2.8</v>
      </c>
      <c r="E10" s="25">
        <v>0.8</v>
      </c>
      <c r="F10" s="25">
        <v>37.799999999999997</v>
      </c>
      <c r="G10" s="25">
        <v>145</v>
      </c>
      <c r="H10" s="25">
        <v>0.1</v>
      </c>
      <c r="I10" s="25">
        <v>0.01</v>
      </c>
      <c r="J10" s="25">
        <v>0</v>
      </c>
      <c r="K10" s="25">
        <v>0</v>
      </c>
      <c r="L10" s="25">
        <v>32</v>
      </c>
      <c r="M10" s="25">
        <v>156</v>
      </c>
      <c r="N10" s="25">
        <v>30.6</v>
      </c>
      <c r="O10" s="25">
        <v>0</v>
      </c>
      <c r="P10" s="25">
        <v>1.25</v>
      </c>
    </row>
    <row r="11" spans="1:16" ht="15.6" x14ac:dyDescent="0.3">
      <c r="A11" s="30"/>
      <c r="B11" s="26" t="s">
        <v>25</v>
      </c>
      <c r="C11" s="27">
        <f t="shared" ref="C11:P11" si="0">SUM(C7:C10)</f>
        <v>500</v>
      </c>
      <c r="D11" s="28">
        <f t="shared" si="0"/>
        <v>19.25</v>
      </c>
      <c r="E11" s="28">
        <f t="shared" si="0"/>
        <v>19.750000000000004</v>
      </c>
      <c r="F11" s="28">
        <f t="shared" si="0"/>
        <v>83.75</v>
      </c>
      <c r="G11" s="28">
        <f t="shared" si="0"/>
        <v>587.75</v>
      </c>
      <c r="H11" s="28">
        <f t="shared" si="0"/>
        <v>0.3</v>
      </c>
      <c r="I11" s="27">
        <f t="shared" si="0"/>
        <v>0.35000000000000003</v>
      </c>
      <c r="J11" s="27">
        <f t="shared" si="0"/>
        <v>15</v>
      </c>
      <c r="K11" s="27">
        <f t="shared" si="0"/>
        <v>0.17500000000000002</v>
      </c>
      <c r="L11" s="27">
        <f t="shared" si="0"/>
        <v>275</v>
      </c>
      <c r="M11" s="27">
        <f t="shared" si="0"/>
        <v>275</v>
      </c>
      <c r="N11" s="27">
        <f t="shared" si="0"/>
        <v>62.5</v>
      </c>
      <c r="O11" s="28">
        <f t="shared" si="0"/>
        <v>3</v>
      </c>
      <c r="P11" s="27">
        <f t="shared" si="0"/>
        <v>275</v>
      </c>
    </row>
    <row r="12" spans="1:16" x14ac:dyDescent="0.3">
      <c r="A12" s="12" t="s">
        <v>27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7.399999999999999" customHeight="1" x14ac:dyDescent="0.3">
      <c r="A13" s="43"/>
      <c r="B13" s="35" t="s">
        <v>122</v>
      </c>
      <c r="C13" s="21">
        <v>25</v>
      </c>
      <c r="D13" s="25">
        <v>0.6</v>
      </c>
      <c r="E13" s="25">
        <v>0</v>
      </c>
      <c r="F13" s="25">
        <v>3</v>
      </c>
      <c r="G13" s="25">
        <v>7</v>
      </c>
      <c r="H13" s="25">
        <v>3.4000000000000002E-2</v>
      </c>
      <c r="I13" s="25">
        <v>8.0000000000000002E-3</v>
      </c>
      <c r="J13" s="25">
        <v>3.67</v>
      </c>
      <c r="K13" s="25">
        <v>4.5999999999999999E-2</v>
      </c>
      <c r="L13" s="25">
        <v>3</v>
      </c>
      <c r="M13" s="25">
        <v>5.5</v>
      </c>
      <c r="N13" s="25">
        <v>4.25</v>
      </c>
      <c r="O13" s="25">
        <v>0.2</v>
      </c>
      <c r="P13" s="25">
        <v>27.25</v>
      </c>
    </row>
    <row r="14" spans="1:16" x14ac:dyDescent="0.3">
      <c r="A14" s="43"/>
      <c r="B14" s="35" t="s">
        <v>69</v>
      </c>
      <c r="C14" s="20">
        <v>200</v>
      </c>
      <c r="D14" s="25">
        <v>5.49</v>
      </c>
      <c r="E14" s="25">
        <v>7.7</v>
      </c>
      <c r="F14" s="25">
        <v>22.75</v>
      </c>
      <c r="G14" s="25">
        <v>179.89</v>
      </c>
      <c r="H14" s="25">
        <v>3.7999999999999999E-2</v>
      </c>
      <c r="I14" s="25">
        <v>0.19700000000000001</v>
      </c>
      <c r="J14" s="25">
        <v>1.92</v>
      </c>
      <c r="K14" s="25">
        <v>0.06</v>
      </c>
      <c r="L14" s="25">
        <v>53.8</v>
      </c>
      <c r="M14" s="25">
        <v>68.099999999999994</v>
      </c>
      <c r="N14" s="25">
        <v>1.4450000000000001</v>
      </c>
      <c r="O14" s="25">
        <v>4.0000000000000001E-3</v>
      </c>
      <c r="P14" s="25">
        <v>109.17</v>
      </c>
    </row>
    <row r="15" spans="1:16" ht="28.2" x14ac:dyDescent="0.3">
      <c r="A15" s="43"/>
      <c r="B15" s="19" t="s">
        <v>123</v>
      </c>
      <c r="C15" s="21">
        <v>90</v>
      </c>
      <c r="D15" s="25">
        <v>12.95</v>
      </c>
      <c r="E15" s="25">
        <v>15.2</v>
      </c>
      <c r="F15" s="25">
        <v>8.11</v>
      </c>
      <c r="G15" s="25">
        <v>144.21</v>
      </c>
      <c r="H15" s="25">
        <v>0.13800000000000001</v>
      </c>
      <c r="I15" s="25">
        <v>0</v>
      </c>
      <c r="J15" s="25">
        <v>0.87</v>
      </c>
      <c r="K15" s="25">
        <v>4.0000000000000001E-3</v>
      </c>
      <c r="L15" s="25">
        <v>38.39</v>
      </c>
      <c r="M15" s="25">
        <v>13.66</v>
      </c>
      <c r="N15" s="25">
        <v>4.9050000000000002</v>
      </c>
      <c r="O15" s="25">
        <v>1.629</v>
      </c>
      <c r="P15" s="25">
        <v>27.25</v>
      </c>
    </row>
    <row r="16" spans="1:16" x14ac:dyDescent="0.3">
      <c r="A16" s="43"/>
      <c r="B16" s="19" t="s">
        <v>66</v>
      </c>
      <c r="C16" s="21">
        <v>150</v>
      </c>
      <c r="D16" s="25">
        <v>3.75</v>
      </c>
      <c r="E16" s="25">
        <v>3.75</v>
      </c>
      <c r="F16" s="25">
        <v>20.67</v>
      </c>
      <c r="G16" s="25">
        <v>170.4</v>
      </c>
      <c r="H16" s="25">
        <v>0.111</v>
      </c>
      <c r="I16" s="25">
        <v>9.5000000000000001E-2</v>
      </c>
      <c r="J16" s="25">
        <v>0.11</v>
      </c>
      <c r="K16" s="25">
        <v>8.5000000000000006E-2</v>
      </c>
      <c r="L16" s="25">
        <v>7.71</v>
      </c>
      <c r="M16" s="25">
        <v>80.84</v>
      </c>
      <c r="N16" s="25">
        <v>20.3</v>
      </c>
      <c r="O16" s="25">
        <v>0.96699999999999997</v>
      </c>
      <c r="P16" s="25">
        <v>19.96</v>
      </c>
    </row>
    <row r="17" spans="1:17" x14ac:dyDescent="0.3">
      <c r="A17" s="43"/>
      <c r="B17" s="19" t="s">
        <v>42</v>
      </c>
      <c r="C17" s="21">
        <v>200</v>
      </c>
      <c r="D17" s="25">
        <v>0.16</v>
      </c>
      <c r="E17" s="25">
        <v>0</v>
      </c>
      <c r="F17" s="25">
        <v>21.6</v>
      </c>
      <c r="G17" s="25">
        <v>87</v>
      </c>
      <c r="H17" s="25">
        <v>0.02</v>
      </c>
      <c r="I17" s="25">
        <v>0.18</v>
      </c>
      <c r="J17" s="25">
        <v>0.87</v>
      </c>
      <c r="K17" s="25">
        <v>0</v>
      </c>
      <c r="L17" s="25">
        <v>133.6</v>
      </c>
      <c r="M17" s="25">
        <v>24.9</v>
      </c>
      <c r="N17" s="25">
        <v>21</v>
      </c>
      <c r="O17" s="25">
        <v>0.7</v>
      </c>
      <c r="P17" s="25">
        <v>200.12</v>
      </c>
    </row>
    <row r="18" spans="1:17" x14ac:dyDescent="0.3">
      <c r="A18" s="43"/>
      <c r="B18" s="19" t="s">
        <v>7</v>
      </c>
      <c r="C18" s="21">
        <v>50</v>
      </c>
      <c r="D18" s="25">
        <v>2.8</v>
      </c>
      <c r="E18" s="25">
        <v>0.8</v>
      </c>
      <c r="F18" s="25">
        <v>37.799999999999997</v>
      </c>
      <c r="G18" s="25">
        <v>145</v>
      </c>
      <c r="H18" s="25">
        <v>0.1</v>
      </c>
      <c r="I18" s="25">
        <v>0.01</v>
      </c>
      <c r="J18" s="25">
        <v>0.03</v>
      </c>
      <c r="K18" s="25">
        <v>0</v>
      </c>
      <c r="L18" s="25">
        <v>32</v>
      </c>
      <c r="M18" s="25">
        <v>156</v>
      </c>
      <c r="N18" s="25">
        <v>30.6</v>
      </c>
      <c r="O18" s="25">
        <v>0</v>
      </c>
      <c r="P18" s="25">
        <v>1.25</v>
      </c>
      <c r="Q18" s="37"/>
    </row>
    <row r="19" spans="1:17" x14ac:dyDescent="0.3">
      <c r="A19" s="43"/>
      <c r="B19" s="22" t="s">
        <v>8</v>
      </c>
      <c r="C19" s="21">
        <v>30</v>
      </c>
      <c r="D19" s="25">
        <v>1.2</v>
      </c>
      <c r="E19" s="25">
        <v>0.2</v>
      </c>
      <c r="F19" s="25">
        <v>3.32</v>
      </c>
      <c r="G19" s="25">
        <v>89</v>
      </c>
      <c r="H19" s="25">
        <v>0.1</v>
      </c>
      <c r="I19" s="25">
        <v>0</v>
      </c>
      <c r="J19" s="25">
        <v>13.53</v>
      </c>
      <c r="K19" s="25">
        <v>0.05</v>
      </c>
      <c r="L19" s="25">
        <v>116.5</v>
      </c>
      <c r="M19" s="25">
        <v>36</v>
      </c>
      <c r="N19" s="25">
        <v>5</v>
      </c>
      <c r="O19" s="25">
        <v>0.7</v>
      </c>
      <c r="P19" s="25">
        <v>0</v>
      </c>
    </row>
    <row r="20" spans="1:17" ht="15.6" x14ac:dyDescent="0.3">
      <c r="A20" s="22"/>
      <c r="B20" s="26" t="s">
        <v>25</v>
      </c>
      <c r="C20" s="27">
        <f>SUM(C13:C19)</f>
        <v>745</v>
      </c>
      <c r="D20" s="28">
        <f t="shared" ref="D20:P20" si="1">SUM(D13:D19)</f>
        <v>26.95</v>
      </c>
      <c r="E20" s="27">
        <f t="shared" si="1"/>
        <v>27.65</v>
      </c>
      <c r="F20" s="27">
        <f t="shared" si="1"/>
        <v>117.24999999999999</v>
      </c>
      <c r="G20" s="28">
        <f t="shared" si="1"/>
        <v>822.5</v>
      </c>
      <c r="H20" s="28">
        <v>0.42</v>
      </c>
      <c r="I20" s="28">
        <f t="shared" si="1"/>
        <v>0.49000000000000005</v>
      </c>
      <c r="J20" s="28">
        <f t="shared" si="1"/>
        <v>21</v>
      </c>
      <c r="K20" s="28">
        <f t="shared" si="1"/>
        <v>0.245</v>
      </c>
      <c r="L20" s="28">
        <f t="shared" si="1"/>
        <v>385</v>
      </c>
      <c r="M20" s="28">
        <f t="shared" si="1"/>
        <v>385</v>
      </c>
      <c r="N20" s="28">
        <f t="shared" si="1"/>
        <v>87.5</v>
      </c>
      <c r="O20" s="28">
        <f t="shared" si="1"/>
        <v>4.2</v>
      </c>
      <c r="P20" s="28">
        <f t="shared" si="1"/>
        <v>385</v>
      </c>
    </row>
    <row r="21" spans="1:17" x14ac:dyDescent="0.3">
      <c r="A21" s="12" t="s">
        <v>28</v>
      </c>
      <c r="C21" s="14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6"/>
    </row>
    <row r="22" spans="1:17" x14ac:dyDescent="0.3">
      <c r="A22" s="30"/>
      <c r="B22" s="22" t="s">
        <v>36</v>
      </c>
      <c r="C22" s="21">
        <v>200</v>
      </c>
      <c r="D22" s="21">
        <v>0.1</v>
      </c>
      <c r="E22" s="21">
        <v>0</v>
      </c>
      <c r="F22" s="21">
        <v>10.4</v>
      </c>
      <c r="G22" s="21">
        <v>96</v>
      </c>
      <c r="H22" s="21">
        <v>0.04</v>
      </c>
      <c r="I22" s="21">
        <v>3.5000000000000003E-2</v>
      </c>
      <c r="J22" s="21">
        <v>1.8</v>
      </c>
      <c r="K22" s="21">
        <v>5.0000000000000001E-3</v>
      </c>
      <c r="L22" s="21">
        <v>52.11</v>
      </c>
      <c r="M22" s="21">
        <v>55</v>
      </c>
      <c r="N22" s="21">
        <v>9.41</v>
      </c>
      <c r="O22" s="21">
        <v>0.25</v>
      </c>
      <c r="P22" s="21">
        <v>36</v>
      </c>
    </row>
    <row r="23" spans="1:17" x14ac:dyDescent="0.3">
      <c r="A23" s="30"/>
      <c r="B23" s="22" t="s">
        <v>124</v>
      </c>
      <c r="C23" s="21">
        <v>75</v>
      </c>
      <c r="D23" s="21">
        <v>6.8</v>
      </c>
      <c r="E23" s="21">
        <v>7.9</v>
      </c>
      <c r="F23" s="21">
        <v>12.1</v>
      </c>
      <c r="G23" s="21">
        <v>87</v>
      </c>
      <c r="H23" s="21">
        <v>0.04</v>
      </c>
      <c r="I23" s="21">
        <v>6.5000000000000002E-2</v>
      </c>
      <c r="J23" s="21">
        <v>0</v>
      </c>
      <c r="K23" s="21">
        <v>5.5E-2</v>
      </c>
      <c r="L23" s="21">
        <v>34.950000000000003</v>
      </c>
      <c r="M23" s="21">
        <v>33</v>
      </c>
      <c r="N23" s="21">
        <v>9.5850000000000009</v>
      </c>
      <c r="O23" s="21">
        <v>0</v>
      </c>
      <c r="P23" s="21">
        <v>43</v>
      </c>
    </row>
    <row r="24" spans="1:17" x14ac:dyDescent="0.3">
      <c r="A24" s="30"/>
      <c r="B24" s="22" t="s">
        <v>83</v>
      </c>
      <c r="C24" s="21">
        <v>160</v>
      </c>
      <c r="D24" s="21">
        <v>0.8</v>
      </c>
      <c r="E24" s="21">
        <v>0</v>
      </c>
      <c r="F24" s="21">
        <v>11</v>
      </c>
      <c r="G24" s="21">
        <v>52</v>
      </c>
      <c r="H24" s="21">
        <v>0.04</v>
      </c>
      <c r="I24" s="21">
        <v>0.04</v>
      </c>
      <c r="J24" s="21">
        <v>4.25</v>
      </c>
      <c r="K24" s="21">
        <v>0.01</v>
      </c>
      <c r="L24" s="21">
        <v>22.9</v>
      </c>
      <c r="M24" s="21">
        <v>22</v>
      </c>
      <c r="N24" s="21">
        <v>12</v>
      </c>
      <c r="O24" s="21">
        <v>0.95</v>
      </c>
      <c r="P24" s="21">
        <v>31</v>
      </c>
    </row>
    <row r="25" spans="1:17" ht="15.6" x14ac:dyDescent="0.3">
      <c r="A25" s="30"/>
      <c r="B25" s="31" t="s">
        <v>25</v>
      </c>
      <c r="C25" s="27">
        <f>SUM(C22:C24)</f>
        <v>435</v>
      </c>
      <c r="D25" s="27">
        <f t="shared" ref="D25:P25" si="2">SUM(D22:D24)</f>
        <v>7.6999999999999993</v>
      </c>
      <c r="E25" s="27">
        <f t="shared" si="2"/>
        <v>7.9</v>
      </c>
      <c r="F25" s="27">
        <f t="shared" si="2"/>
        <v>33.5</v>
      </c>
      <c r="G25" s="27">
        <f t="shared" si="2"/>
        <v>235</v>
      </c>
      <c r="H25" s="27">
        <f t="shared" si="2"/>
        <v>0.12</v>
      </c>
      <c r="I25" s="27">
        <f t="shared" si="2"/>
        <v>0.14000000000000001</v>
      </c>
      <c r="J25" s="27">
        <v>6</v>
      </c>
      <c r="K25" s="27">
        <f t="shared" si="2"/>
        <v>6.9999999999999993E-2</v>
      </c>
      <c r="L25" s="27">
        <v>110</v>
      </c>
      <c r="M25" s="27">
        <f t="shared" si="2"/>
        <v>110</v>
      </c>
      <c r="N25" s="27">
        <v>25</v>
      </c>
      <c r="O25" s="27">
        <f t="shared" si="2"/>
        <v>1.2</v>
      </c>
      <c r="P25" s="27">
        <f t="shared" si="2"/>
        <v>110</v>
      </c>
    </row>
    <row r="26" spans="1:17" ht="15.75" x14ac:dyDescent="0.25"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7" ht="31.2" x14ac:dyDescent="0.3">
      <c r="A27" s="30"/>
      <c r="B27" s="32" t="s">
        <v>30</v>
      </c>
      <c r="C27" s="27"/>
      <c r="D27" s="27">
        <f t="shared" ref="D27:P27" si="3">D25+D20+D11</f>
        <v>53.9</v>
      </c>
      <c r="E27" s="27">
        <f t="shared" si="3"/>
        <v>55.3</v>
      </c>
      <c r="F27" s="27">
        <f t="shared" si="3"/>
        <v>234.5</v>
      </c>
      <c r="G27" s="27">
        <v>1645.2</v>
      </c>
      <c r="H27" s="27">
        <f t="shared" si="3"/>
        <v>0.84000000000000008</v>
      </c>
      <c r="I27" s="27">
        <f t="shared" si="3"/>
        <v>0.9800000000000002</v>
      </c>
      <c r="J27" s="27">
        <v>42</v>
      </c>
      <c r="K27" s="27">
        <f t="shared" si="3"/>
        <v>0.49</v>
      </c>
      <c r="L27" s="27">
        <f t="shared" si="3"/>
        <v>770</v>
      </c>
      <c r="M27" s="27">
        <f t="shared" si="3"/>
        <v>770</v>
      </c>
      <c r="N27" s="27">
        <f t="shared" si="3"/>
        <v>175</v>
      </c>
      <c r="O27" s="27">
        <f t="shared" si="3"/>
        <v>8.4</v>
      </c>
      <c r="P27" s="27">
        <f t="shared" si="3"/>
        <v>770</v>
      </c>
    </row>
    <row r="28" spans="1:17" ht="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</sheetData>
  <mergeCells count="11">
    <mergeCell ref="A3:B3"/>
    <mergeCell ref="A1:G1"/>
    <mergeCell ref="H4:K4"/>
    <mergeCell ref="L4:P4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A11" workbookViewId="0">
      <selection activeCell="G26" sqref="G26"/>
    </sheetView>
  </sheetViews>
  <sheetFormatPr defaultRowHeight="14.4" x14ac:dyDescent="0.3"/>
  <cols>
    <col min="1" max="1" width="10.5546875" customWidth="1"/>
    <col min="2" max="2" width="28.109375" customWidth="1"/>
    <col min="6" max="6" width="10.88671875" customWidth="1"/>
    <col min="7" max="7" width="18.6640625" customWidth="1"/>
  </cols>
  <sheetData>
    <row r="1" spans="1:16" ht="15.6" x14ac:dyDescent="0.3">
      <c r="A1" s="44" t="s">
        <v>85</v>
      </c>
      <c r="B1" s="44"/>
      <c r="C1" s="44"/>
      <c r="D1" s="44"/>
      <c r="E1" s="44"/>
      <c r="F1" s="44"/>
      <c r="G1" s="44"/>
      <c r="H1" s="1"/>
      <c r="I1" s="1"/>
      <c r="J1" s="1"/>
      <c r="K1" s="1"/>
      <c r="L1" s="1"/>
    </row>
    <row r="2" spans="1:16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3">
      <c r="A3" s="57" t="s">
        <v>52</v>
      </c>
      <c r="B3" s="57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ht="31.2" x14ac:dyDescent="0.3">
      <c r="A4" s="5" t="s">
        <v>0</v>
      </c>
      <c r="B4" s="6" t="s">
        <v>22</v>
      </c>
      <c r="C4" s="7" t="s">
        <v>9</v>
      </c>
      <c r="D4" s="7" t="s">
        <v>2</v>
      </c>
      <c r="E4" s="7" t="s">
        <v>3</v>
      </c>
      <c r="F4" s="7" t="s">
        <v>4</v>
      </c>
      <c r="G4" s="8" t="s">
        <v>1</v>
      </c>
      <c r="H4" s="51" t="s">
        <v>12</v>
      </c>
      <c r="I4" s="51"/>
      <c r="J4" s="51"/>
      <c r="K4" s="51"/>
      <c r="L4" s="52" t="s">
        <v>20</v>
      </c>
      <c r="M4" s="52"/>
      <c r="N4" s="52"/>
      <c r="O4" s="52"/>
      <c r="P4" s="52"/>
    </row>
    <row r="5" spans="1:16" ht="15.6" x14ac:dyDescent="0.3">
      <c r="A5" s="45" t="s">
        <v>26</v>
      </c>
      <c r="B5" s="47"/>
      <c r="C5" s="54" t="s">
        <v>10</v>
      </c>
      <c r="D5" s="56" t="s">
        <v>10</v>
      </c>
      <c r="E5" s="56" t="s">
        <v>10</v>
      </c>
      <c r="F5" s="56" t="s">
        <v>10</v>
      </c>
      <c r="G5" s="56" t="s">
        <v>11</v>
      </c>
      <c r="H5" s="5" t="s">
        <v>13</v>
      </c>
      <c r="I5" s="5" t="s">
        <v>14</v>
      </c>
      <c r="J5" s="5" t="s">
        <v>6</v>
      </c>
      <c r="K5" s="5" t="s">
        <v>15</v>
      </c>
      <c r="L5" s="5" t="s">
        <v>16</v>
      </c>
      <c r="M5" s="9" t="s">
        <v>17</v>
      </c>
      <c r="N5" s="9" t="s">
        <v>18</v>
      </c>
      <c r="O5" s="9" t="s">
        <v>5</v>
      </c>
      <c r="P5" s="9" t="s">
        <v>24</v>
      </c>
    </row>
    <row r="6" spans="1:16" x14ac:dyDescent="0.3">
      <c r="A6" s="46"/>
      <c r="B6" s="48"/>
      <c r="C6" s="55"/>
      <c r="D6" s="56"/>
      <c r="E6" s="56"/>
      <c r="F6" s="56"/>
      <c r="G6" s="56"/>
      <c r="H6" s="36" t="s">
        <v>19</v>
      </c>
      <c r="I6" s="36" t="s">
        <v>19</v>
      </c>
      <c r="J6" s="36" t="s">
        <v>19</v>
      </c>
      <c r="K6" s="36" t="s">
        <v>19</v>
      </c>
      <c r="L6" s="36" t="s">
        <v>19</v>
      </c>
      <c r="M6" s="11" t="s">
        <v>19</v>
      </c>
      <c r="N6" s="11" t="s">
        <v>19</v>
      </c>
      <c r="O6" s="11" t="s">
        <v>19</v>
      </c>
      <c r="P6" s="11" t="s">
        <v>19</v>
      </c>
    </row>
    <row r="7" spans="1:16" ht="17.25" customHeight="1" x14ac:dyDescent="0.3">
      <c r="A7" s="18"/>
      <c r="B7" s="35" t="s">
        <v>86</v>
      </c>
      <c r="C7" s="20">
        <v>200</v>
      </c>
      <c r="D7" s="21">
        <v>7.2</v>
      </c>
      <c r="E7" s="21">
        <v>3.5</v>
      </c>
      <c r="F7" s="21">
        <v>5.2</v>
      </c>
      <c r="G7" s="21">
        <v>129.06</v>
      </c>
      <c r="H7" s="21">
        <v>0.02</v>
      </c>
      <c r="I7" s="21">
        <v>0.01</v>
      </c>
      <c r="J7" s="21">
        <v>14.22</v>
      </c>
      <c r="K7" s="21">
        <v>0.03</v>
      </c>
      <c r="L7" s="21">
        <v>54.6</v>
      </c>
      <c r="M7" s="21">
        <v>4.28</v>
      </c>
      <c r="N7" s="21">
        <v>19.18</v>
      </c>
      <c r="O7" s="21">
        <v>0.36</v>
      </c>
      <c r="P7" s="21">
        <v>120.66</v>
      </c>
    </row>
    <row r="8" spans="1:16" ht="28.2" x14ac:dyDescent="0.3">
      <c r="A8" s="18"/>
      <c r="B8" s="19" t="s">
        <v>41</v>
      </c>
      <c r="C8" s="20">
        <v>150</v>
      </c>
      <c r="D8" s="21">
        <v>4.43</v>
      </c>
      <c r="E8" s="21">
        <v>10.039999999999999</v>
      </c>
      <c r="F8" s="21">
        <v>27.57</v>
      </c>
      <c r="G8" s="21">
        <v>187.52</v>
      </c>
      <c r="H8" s="21">
        <v>0.13</v>
      </c>
      <c r="I8" s="21">
        <v>0.19500000000000001</v>
      </c>
      <c r="J8" s="21">
        <v>0</v>
      </c>
      <c r="K8" s="21">
        <v>0.115</v>
      </c>
      <c r="L8" s="21">
        <v>42.55</v>
      </c>
      <c r="M8" s="21">
        <v>110.7</v>
      </c>
      <c r="N8" s="21">
        <v>12.34</v>
      </c>
      <c r="O8" s="21">
        <v>1.1000000000000001</v>
      </c>
      <c r="P8" s="21">
        <v>116.69</v>
      </c>
    </row>
    <row r="9" spans="1:16" ht="16.5" customHeight="1" x14ac:dyDescent="0.3">
      <c r="A9" s="18"/>
      <c r="B9" s="35" t="s">
        <v>23</v>
      </c>
      <c r="C9" s="38">
        <v>15</v>
      </c>
      <c r="D9" s="21">
        <v>1.94</v>
      </c>
      <c r="E9" s="21">
        <v>3.03</v>
      </c>
      <c r="F9" s="21">
        <v>0</v>
      </c>
      <c r="G9" s="21">
        <v>31.5</v>
      </c>
      <c r="H9" s="21">
        <v>0</v>
      </c>
      <c r="I9" s="21">
        <v>5.0000000000000001E-3</v>
      </c>
      <c r="J9" s="21">
        <v>0.24</v>
      </c>
      <c r="K9" s="21">
        <v>0.01</v>
      </c>
      <c r="L9" s="21">
        <v>144.15</v>
      </c>
      <c r="M9" s="21">
        <v>0</v>
      </c>
      <c r="N9" s="21">
        <v>0</v>
      </c>
      <c r="O9" s="21">
        <v>0.17</v>
      </c>
      <c r="P9" s="21">
        <v>0.17</v>
      </c>
    </row>
    <row r="10" spans="1:16" ht="16.5" customHeight="1" x14ac:dyDescent="0.3">
      <c r="A10" s="18"/>
      <c r="B10" s="35" t="s">
        <v>95</v>
      </c>
      <c r="C10" s="38">
        <v>200</v>
      </c>
      <c r="D10" s="21">
        <v>4</v>
      </c>
      <c r="E10" s="21">
        <v>2.7</v>
      </c>
      <c r="F10" s="21">
        <v>28.3</v>
      </c>
      <c r="G10" s="21">
        <v>152</v>
      </c>
      <c r="H10" s="21">
        <v>0.05</v>
      </c>
      <c r="I10" s="21">
        <v>0.13</v>
      </c>
      <c r="J10" s="21">
        <v>0.54</v>
      </c>
      <c r="K10" s="21">
        <v>0.02</v>
      </c>
      <c r="L10" s="21">
        <v>14.5</v>
      </c>
      <c r="M10" s="21">
        <v>58.1</v>
      </c>
      <c r="N10" s="21">
        <v>12.6</v>
      </c>
      <c r="O10" s="21">
        <v>0.49</v>
      </c>
      <c r="P10" s="21">
        <v>36.54</v>
      </c>
    </row>
    <row r="11" spans="1:16" x14ac:dyDescent="0.3">
      <c r="A11" s="23"/>
      <c r="B11" s="22" t="s">
        <v>7</v>
      </c>
      <c r="C11" s="24">
        <v>30</v>
      </c>
      <c r="D11" s="25">
        <v>1.68</v>
      </c>
      <c r="E11" s="25">
        <v>0.48</v>
      </c>
      <c r="F11" s="25">
        <v>22.68</v>
      </c>
      <c r="G11" s="25">
        <v>87.42</v>
      </c>
      <c r="H11" s="25">
        <v>0.1</v>
      </c>
      <c r="I11" s="25">
        <v>0.01</v>
      </c>
      <c r="J11" s="25">
        <v>0</v>
      </c>
      <c r="K11" s="25">
        <v>0</v>
      </c>
      <c r="L11" s="25">
        <v>19.2</v>
      </c>
      <c r="M11" s="25">
        <v>101.92</v>
      </c>
      <c r="N11" s="25">
        <v>18.38</v>
      </c>
      <c r="O11" s="25">
        <v>0.88</v>
      </c>
      <c r="P11" s="25">
        <v>0.94</v>
      </c>
    </row>
    <row r="12" spans="1:16" ht="15.6" x14ac:dyDescent="0.3">
      <c r="A12" s="30"/>
      <c r="B12" s="26" t="s">
        <v>25</v>
      </c>
      <c r="C12" s="27">
        <v>590</v>
      </c>
      <c r="D12" s="28">
        <f t="shared" ref="D12:P12" si="0">SUM(D7:D11)</f>
        <v>19.25</v>
      </c>
      <c r="E12" s="28">
        <f t="shared" si="0"/>
        <v>19.75</v>
      </c>
      <c r="F12" s="28">
        <f t="shared" si="0"/>
        <v>83.75</v>
      </c>
      <c r="G12" s="28">
        <f t="shared" si="0"/>
        <v>587.5</v>
      </c>
      <c r="H12" s="28">
        <f t="shared" si="0"/>
        <v>0.30000000000000004</v>
      </c>
      <c r="I12" s="27">
        <f t="shared" si="0"/>
        <v>0.35000000000000003</v>
      </c>
      <c r="J12" s="27">
        <f t="shared" si="0"/>
        <v>15</v>
      </c>
      <c r="K12" s="27">
        <f t="shared" si="0"/>
        <v>0.17500000000000002</v>
      </c>
      <c r="L12" s="27">
        <f t="shared" si="0"/>
        <v>275</v>
      </c>
      <c r="M12" s="27">
        <f t="shared" si="0"/>
        <v>275</v>
      </c>
      <c r="N12" s="27">
        <f t="shared" si="0"/>
        <v>62.5</v>
      </c>
      <c r="O12" s="28">
        <f t="shared" si="0"/>
        <v>3</v>
      </c>
      <c r="P12" s="27">
        <f t="shared" si="0"/>
        <v>275</v>
      </c>
    </row>
    <row r="13" spans="1:16" x14ac:dyDescent="0.3">
      <c r="A13" s="12" t="s">
        <v>27</v>
      </c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6.2" customHeight="1" x14ac:dyDescent="0.3">
      <c r="A14" s="43"/>
      <c r="B14" s="35" t="s">
        <v>126</v>
      </c>
      <c r="C14" s="21">
        <v>25</v>
      </c>
      <c r="D14" s="25">
        <v>0.2</v>
      </c>
      <c r="E14" s="25">
        <v>0</v>
      </c>
      <c r="F14" s="25">
        <v>0.8</v>
      </c>
      <c r="G14" s="25">
        <v>7</v>
      </c>
      <c r="H14" s="25">
        <v>1.4999999999999999E-2</v>
      </c>
      <c r="I14" s="25">
        <v>0.02</v>
      </c>
      <c r="J14" s="25">
        <v>4.3</v>
      </c>
      <c r="K14" s="25">
        <v>0</v>
      </c>
      <c r="L14" s="25">
        <v>3.5</v>
      </c>
      <c r="M14" s="25">
        <v>6.5</v>
      </c>
      <c r="N14" s="25">
        <v>5</v>
      </c>
      <c r="O14" s="25">
        <v>0.23</v>
      </c>
      <c r="P14" s="25">
        <v>32.5</v>
      </c>
    </row>
    <row r="15" spans="1:16" ht="27.6" x14ac:dyDescent="0.3">
      <c r="A15" s="43"/>
      <c r="B15" s="35" t="s">
        <v>125</v>
      </c>
      <c r="C15" s="20">
        <v>200</v>
      </c>
      <c r="D15" s="25">
        <v>4.3</v>
      </c>
      <c r="E15" s="25">
        <v>4.0999999999999996</v>
      </c>
      <c r="F15" s="25">
        <v>15.24</v>
      </c>
      <c r="G15" s="25">
        <v>164</v>
      </c>
      <c r="H15" s="25">
        <v>0.35</v>
      </c>
      <c r="I15" s="25">
        <v>0.18</v>
      </c>
      <c r="J15" s="25">
        <v>0.77</v>
      </c>
      <c r="K15" s="25">
        <v>0.02</v>
      </c>
      <c r="L15" s="25">
        <v>68.400000000000006</v>
      </c>
      <c r="M15" s="25">
        <v>41.32</v>
      </c>
      <c r="N15" s="25">
        <v>12.6</v>
      </c>
      <c r="O15" s="25">
        <v>0.26</v>
      </c>
      <c r="P15" s="25">
        <v>88.4</v>
      </c>
    </row>
    <row r="16" spans="1:16" ht="28.2" x14ac:dyDescent="0.3">
      <c r="A16" s="43"/>
      <c r="B16" s="19" t="s">
        <v>127</v>
      </c>
      <c r="C16" s="21">
        <v>90</v>
      </c>
      <c r="D16" s="25">
        <v>12.98</v>
      </c>
      <c r="E16" s="25">
        <v>14.47</v>
      </c>
      <c r="F16" s="25">
        <v>6.91</v>
      </c>
      <c r="G16" s="25">
        <v>161</v>
      </c>
      <c r="H16" s="25">
        <v>0.03</v>
      </c>
      <c r="I16" s="25">
        <v>0.16</v>
      </c>
      <c r="J16" s="25">
        <v>0.89</v>
      </c>
      <c r="K16" s="25">
        <v>4.2000000000000003E-2</v>
      </c>
      <c r="L16" s="25">
        <v>64.3</v>
      </c>
      <c r="M16" s="25">
        <v>72.63</v>
      </c>
      <c r="N16" s="25">
        <v>10.23</v>
      </c>
      <c r="O16" s="25">
        <v>0.28000000000000003</v>
      </c>
      <c r="P16" s="25">
        <v>99.6</v>
      </c>
    </row>
    <row r="17" spans="1:17" x14ac:dyDescent="0.3">
      <c r="A17" s="43"/>
      <c r="B17" s="19" t="s">
        <v>128</v>
      </c>
      <c r="C17" s="21">
        <v>150</v>
      </c>
      <c r="D17" s="25">
        <v>3.67</v>
      </c>
      <c r="E17" s="25">
        <v>7.78</v>
      </c>
      <c r="F17" s="25">
        <v>27.58</v>
      </c>
      <c r="G17" s="25">
        <v>124.5</v>
      </c>
      <c r="H17" s="25">
        <v>0.14000000000000001</v>
      </c>
      <c r="I17" s="25">
        <v>0.12</v>
      </c>
      <c r="J17" s="25">
        <v>0.71</v>
      </c>
      <c r="K17" s="25">
        <v>0</v>
      </c>
      <c r="L17" s="25">
        <v>41.4</v>
      </c>
      <c r="M17" s="25">
        <v>69.8</v>
      </c>
      <c r="N17" s="25">
        <v>22.07</v>
      </c>
      <c r="O17" s="25">
        <v>0.25</v>
      </c>
      <c r="P17" s="25">
        <v>133.13999999999999</v>
      </c>
    </row>
    <row r="18" spans="1:17" ht="13.2" customHeight="1" x14ac:dyDescent="0.3">
      <c r="A18" s="43"/>
      <c r="B18" s="19" t="s">
        <v>36</v>
      </c>
      <c r="C18" s="21">
        <v>200</v>
      </c>
      <c r="D18" s="25">
        <v>0.4</v>
      </c>
      <c r="E18" s="25">
        <v>0</v>
      </c>
      <c r="F18" s="25">
        <v>21.6</v>
      </c>
      <c r="G18" s="25">
        <v>117</v>
      </c>
      <c r="H18" s="25">
        <v>0</v>
      </c>
      <c r="I18" s="25">
        <v>0</v>
      </c>
      <c r="J18" s="25">
        <v>0.8</v>
      </c>
      <c r="K18" s="25">
        <v>0.12</v>
      </c>
      <c r="L18" s="25">
        <v>58.9</v>
      </c>
      <c r="M18" s="25">
        <v>2.75</v>
      </c>
      <c r="N18" s="25">
        <v>2</v>
      </c>
      <c r="O18" s="25">
        <v>0.08</v>
      </c>
      <c r="P18" s="25">
        <v>30.11</v>
      </c>
    </row>
    <row r="19" spans="1:17" x14ac:dyDescent="0.3">
      <c r="A19" s="43"/>
      <c r="B19" s="19" t="s">
        <v>7</v>
      </c>
      <c r="C19" s="21">
        <v>50</v>
      </c>
      <c r="D19" s="25">
        <v>2.8</v>
      </c>
      <c r="E19" s="25">
        <v>0.8</v>
      </c>
      <c r="F19" s="25">
        <v>37.799999999999997</v>
      </c>
      <c r="G19" s="25">
        <v>145.69999999999999</v>
      </c>
      <c r="H19" s="25">
        <v>0.1</v>
      </c>
      <c r="I19" s="25">
        <v>0.01</v>
      </c>
      <c r="J19" s="25">
        <v>0</v>
      </c>
      <c r="K19" s="25">
        <v>1.2999999999999999E-2</v>
      </c>
      <c r="L19" s="25">
        <v>32</v>
      </c>
      <c r="M19" s="25">
        <v>156</v>
      </c>
      <c r="N19" s="25">
        <v>30.6</v>
      </c>
      <c r="O19" s="25">
        <v>2.4</v>
      </c>
      <c r="P19" s="25">
        <v>1.25</v>
      </c>
      <c r="Q19" s="37"/>
    </row>
    <row r="20" spans="1:17" x14ac:dyDescent="0.3">
      <c r="A20" s="43"/>
      <c r="B20" s="22" t="s">
        <v>8</v>
      </c>
      <c r="C20" s="21">
        <v>50</v>
      </c>
      <c r="D20" s="25">
        <v>2.6</v>
      </c>
      <c r="E20" s="25">
        <v>0.5</v>
      </c>
      <c r="F20" s="25">
        <v>7.32</v>
      </c>
      <c r="G20" s="25">
        <v>104</v>
      </c>
      <c r="H20" s="25">
        <v>0.1</v>
      </c>
      <c r="I20" s="25">
        <v>0</v>
      </c>
      <c r="J20" s="25">
        <v>13.53</v>
      </c>
      <c r="K20" s="25">
        <v>0.05</v>
      </c>
      <c r="L20" s="25">
        <v>116.5</v>
      </c>
      <c r="M20" s="25">
        <v>36</v>
      </c>
      <c r="N20" s="25">
        <v>5</v>
      </c>
      <c r="O20" s="25">
        <v>0.7</v>
      </c>
      <c r="P20" s="25">
        <v>0</v>
      </c>
    </row>
    <row r="21" spans="1:17" ht="15.6" x14ac:dyDescent="0.3">
      <c r="A21" s="43"/>
      <c r="B21" s="26" t="s">
        <v>25</v>
      </c>
      <c r="C21" s="27">
        <f>SUM(C14:C20)</f>
        <v>765</v>
      </c>
      <c r="D21" s="28">
        <f>SUM(D14:D20)</f>
        <v>26.95</v>
      </c>
      <c r="E21" s="27">
        <f>SUM(E14:E20)</f>
        <v>27.650000000000002</v>
      </c>
      <c r="F21" s="27">
        <f>SUM(F14:F20)</f>
        <v>117.25</v>
      </c>
      <c r="G21" s="28">
        <v>822.5</v>
      </c>
      <c r="H21" s="28">
        <v>0.42</v>
      </c>
      <c r="I21" s="28">
        <f t="shared" ref="I21:P21" si="1">SUM(I14:I20)</f>
        <v>0.49</v>
      </c>
      <c r="J21" s="28">
        <f t="shared" si="1"/>
        <v>21</v>
      </c>
      <c r="K21" s="28">
        <f t="shared" si="1"/>
        <v>0.245</v>
      </c>
      <c r="L21" s="28">
        <f t="shared" si="1"/>
        <v>385</v>
      </c>
      <c r="M21" s="28">
        <f t="shared" si="1"/>
        <v>385</v>
      </c>
      <c r="N21" s="28">
        <f t="shared" si="1"/>
        <v>87.5</v>
      </c>
      <c r="O21" s="28">
        <f t="shared" si="1"/>
        <v>4.2</v>
      </c>
      <c r="P21" s="28">
        <f t="shared" si="1"/>
        <v>385</v>
      </c>
    </row>
    <row r="22" spans="1:17" x14ac:dyDescent="0.3">
      <c r="A22" s="40" t="s">
        <v>28</v>
      </c>
      <c r="B22" s="39"/>
      <c r="C22" s="21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16"/>
    </row>
    <row r="23" spans="1:17" x14ac:dyDescent="0.3">
      <c r="A23" s="26"/>
      <c r="B23" s="22" t="s">
        <v>29</v>
      </c>
      <c r="C23" s="21">
        <v>160</v>
      </c>
      <c r="D23" s="21">
        <v>0.8</v>
      </c>
      <c r="E23" s="21">
        <v>0</v>
      </c>
      <c r="F23" s="21">
        <v>5</v>
      </c>
      <c r="G23" s="21">
        <v>52</v>
      </c>
      <c r="H23" s="21">
        <v>0.03</v>
      </c>
      <c r="I23" s="21">
        <v>0</v>
      </c>
      <c r="J23" s="21">
        <v>4.5999999999999996</v>
      </c>
      <c r="K23" s="21">
        <v>0</v>
      </c>
      <c r="L23" s="21">
        <v>22.06</v>
      </c>
      <c r="M23" s="21">
        <v>12</v>
      </c>
      <c r="N23" s="21">
        <v>13.67</v>
      </c>
      <c r="O23" s="21">
        <v>0.48</v>
      </c>
      <c r="P23" s="21">
        <v>41.52</v>
      </c>
      <c r="Q23" s="16"/>
    </row>
    <row r="24" spans="1:17" x14ac:dyDescent="0.3">
      <c r="A24" s="30"/>
      <c r="B24" s="22" t="s">
        <v>43</v>
      </c>
      <c r="C24" s="21">
        <v>200</v>
      </c>
      <c r="D24" s="21">
        <v>3.3</v>
      </c>
      <c r="E24" s="21">
        <v>2.5</v>
      </c>
      <c r="F24" s="21">
        <v>2.5</v>
      </c>
      <c r="G24" s="21">
        <v>98</v>
      </c>
      <c r="H24" s="21">
        <v>0.06</v>
      </c>
      <c r="I24" s="21">
        <v>0.11</v>
      </c>
      <c r="J24" s="21">
        <v>1.4</v>
      </c>
      <c r="K24" s="21">
        <v>0.02</v>
      </c>
      <c r="L24" s="21">
        <v>87.94</v>
      </c>
      <c r="M24" s="21">
        <v>98</v>
      </c>
      <c r="N24" s="21">
        <v>5.83</v>
      </c>
      <c r="O24" s="21">
        <v>0.22</v>
      </c>
      <c r="P24" s="21">
        <v>41</v>
      </c>
    </row>
    <row r="25" spans="1:17" x14ac:dyDescent="0.3">
      <c r="A25" s="30"/>
      <c r="B25" s="22" t="s">
        <v>44</v>
      </c>
      <c r="C25" s="21">
        <v>50</v>
      </c>
      <c r="D25" s="21">
        <v>3.6</v>
      </c>
      <c r="E25" s="21">
        <v>5.4</v>
      </c>
      <c r="F25" s="21">
        <v>22</v>
      </c>
      <c r="G25" s="21">
        <v>85</v>
      </c>
      <c r="H25" s="21">
        <v>0.03</v>
      </c>
      <c r="I25" s="21">
        <v>0.03</v>
      </c>
      <c r="J25" s="21">
        <v>0</v>
      </c>
      <c r="K25" s="21">
        <v>0.05</v>
      </c>
      <c r="L25" s="21">
        <v>0</v>
      </c>
      <c r="M25" s="21">
        <v>0</v>
      </c>
      <c r="N25" s="21">
        <v>5.5</v>
      </c>
      <c r="O25" s="21">
        <v>0.5</v>
      </c>
      <c r="P25" s="21">
        <v>27.48</v>
      </c>
    </row>
    <row r="26" spans="1:17" ht="15.6" x14ac:dyDescent="0.3">
      <c r="A26" s="30"/>
      <c r="B26" s="31" t="s">
        <v>25</v>
      </c>
      <c r="C26" s="27"/>
      <c r="D26" s="27">
        <f t="shared" ref="D26:P26" si="2">SUM(D23:D25)</f>
        <v>7.6999999999999993</v>
      </c>
      <c r="E26" s="27">
        <f t="shared" si="2"/>
        <v>7.9</v>
      </c>
      <c r="F26" s="27">
        <v>33.5</v>
      </c>
      <c r="G26" s="27">
        <f t="shared" si="2"/>
        <v>235</v>
      </c>
      <c r="H26" s="27">
        <f t="shared" si="2"/>
        <v>0.12</v>
      </c>
      <c r="I26" s="27">
        <f t="shared" si="2"/>
        <v>0.14000000000000001</v>
      </c>
      <c r="J26" s="27">
        <f t="shared" si="2"/>
        <v>6</v>
      </c>
      <c r="K26" s="27">
        <f t="shared" si="2"/>
        <v>7.0000000000000007E-2</v>
      </c>
      <c r="L26" s="27">
        <f t="shared" si="2"/>
        <v>110</v>
      </c>
      <c r="M26" s="27">
        <f t="shared" si="2"/>
        <v>110</v>
      </c>
      <c r="N26" s="27">
        <f t="shared" si="2"/>
        <v>25</v>
      </c>
      <c r="O26" s="27">
        <f t="shared" si="2"/>
        <v>1.2</v>
      </c>
      <c r="P26" s="27">
        <f t="shared" si="2"/>
        <v>110.00000000000001</v>
      </c>
    </row>
    <row r="27" spans="1:17" ht="15.75" x14ac:dyDescent="0.25"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7" ht="15.6" x14ac:dyDescent="0.3">
      <c r="A28" s="30"/>
      <c r="B28" s="32" t="s">
        <v>58</v>
      </c>
      <c r="C28" s="27"/>
      <c r="D28" s="27">
        <f t="shared" ref="D28:P28" si="3">D26+D21+D12</f>
        <v>53.9</v>
      </c>
      <c r="E28" s="27">
        <f t="shared" si="3"/>
        <v>55.300000000000004</v>
      </c>
      <c r="F28" s="27">
        <f t="shared" si="3"/>
        <v>234.5</v>
      </c>
      <c r="G28" s="27">
        <f t="shared" si="3"/>
        <v>1645</v>
      </c>
      <c r="H28" s="27">
        <f t="shared" si="3"/>
        <v>0.84000000000000008</v>
      </c>
      <c r="I28" s="27">
        <f t="shared" si="3"/>
        <v>0.98</v>
      </c>
      <c r="J28" s="27">
        <f t="shared" si="3"/>
        <v>42</v>
      </c>
      <c r="K28" s="27">
        <f t="shared" si="3"/>
        <v>0.49</v>
      </c>
      <c r="L28" s="27">
        <f t="shared" si="3"/>
        <v>770</v>
      </c>
      <c r="M28" s="27">
        <f t="shared" si="3"/>
        <v>770</v>
      </c>
      <c r="N28" s="27">
        <f t="shared" si="3"/>
        <v>175</v>
      </c>
      <c r="O28" s="27">
        <f t="shared" si="3"/>
        <v>8.4</v>
      </c>
      <c r="P28" s="27">
        <f t="shared" si="3"/>
        <v>770</v>
      </c>
    </row>
    <row r="29" spans="1:17" ht="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</sheetData>
  <mergeCells count="11">
    <mergeCell ref="G5:G6"/>
    <mergeCell ref="A1:G1"/>
    <mergeCell ref="A3:B3"/>
    <mergeCell ref="H4:K4"/>
    <mergeCell ref="L4:P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topLeftCell="A17" zoomScaleNormal="100" workbookViewId="0">
      <selection activeCell="P32" sqref="P32"/>
    </sheetView>
  </sheetViews>
  <sheetFormatPr defaultRowHeight="14.4" x14ac:dyDescent="0.3"/>
  <cols>
    <col min="1" max="1" width="10.5546875" customWidth="1"/>
    <col min="2" max="2" width="21.88671875" bestFit="1" customWidth="1"/>
    <col min="6" max="6" width="10.88671875" customWidth="1"/>
    <col min="7" max="7" width="18.6640625" customWidth="1"/>
  </cols>
  <sheetData>
    <row r="1" spans="1:16" ht="15.6" x14ac:dyDescent="0.3">
      <c r="A1" s="44" t="s">
        <v>85</v>
      </c>
      <c r="B1" s="44"/>
      <c r="C1" s="44"/>
      <c r="D1" s="44"/>
      <c r="E1" s="44"/>
      <c r="F1" s="44"/>
      <c r="G1" s="44"/>
      <c r="H1" s="1"/>
      <c r="I1" s="1"/>
      <c r="J1" s="1"/>
      <c r="K1" s="1"/>
      <c r="L1" s="1"/>
    </row>
    <row r="2" spans="1:16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3">
      <c r="A3" s="57" t="s">
        <v>53</v>
      </c>
      <c r="B3" s="57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ht="31.2" x14ac:dyDescent="0.3">
      <c r="A4" s="5" t="s">
        <v>0</v>
      </c>
      <c r="B4" s="6" t="s">
        <v>22</v>
      </c>
      <c r="C4" s="7" t="s">
        <v>9</v>
      </c>
      <c r="D4" s="7" t="s">
        <v>2</v>
      </c>
      <c r="E4" s="7" t="s">
        <v>3</v>
      </c>
      <c r="F4" s="7" t="s">
        <v>4</v>
      </c>
      <c r="G4" s="8" t="s">
        <v>1</v>
      </c>
      <c r="H4" s="51" t="s">
        <v>12</v>
      </c>
      <c r="I4" s="51"/>
      <c r="J4" s="51"/>
      <c r="K4" s="51"/>
      <c r="L4" s="52" t="s">
        <v>20</v>
      </c>
      <c r="M4" s="52"/>
      <c r="N4" s="52"/>
      <c r="O4" s="52"/>
      <c r="P4" s="52"/>
    </row>
    <row r="5" spans="1:16" ht="15.6" x14ac:dyDescent="0.3">
      <c r="A5" s="45" t="s">
        <v>26</v>
      </c>
      <c r="B5" s="47"/>
      <c r="C5" s="54" t="s">
        <v>10</v>
      </c>
      <c r="D5" s="56" t="s">
        <v>10</v>
      </c>
      <c r="E5" s="56" t="s">
        <v>10</v>
      </c>
      <c r="F5" s="56" t="s">
        <v>10</v>
      </c>
      <c r="G5" s="56" t="s">
        <v>11</v>
      </c>
      <c r="H5" s="5" t="s">
        <v>13</v>
      </c>
      <c r="I5" s="5" t="s">
        <v>14</v>
      </c>
      <c r="J5" s="5" t="s">
        <v>6</v>
      </c>
      <c r="K5" s="5" t="s">
        <v>15</v>
      </c>
      <c r="L5" s="5" t="s">
        <v>16</v>
      </c>
      <c r="M5" s="9" t="s">
        <v>17</v>
      </c>
      <c r="N5" s="9" t="s">
        <v>18</v>
      </c>
      <c r="O5" s="9" t="s">
        <v>5</v>
      </c>
      <c r="P5" s="9" t="s">
        <v>24</v>
      </c>
    </row>
    <row r="6" spans="1:16" x14ac:dyDescent="0.3">
      <c r="A6" s="46"/>
      <c r="B6" s="48"/>
      <c r="C6" s="55"/>
      <c r="D6" s="56"/>
      <c r="E6" s="56"/>
      <c r="F6" s="56"/>
      <c r="G6" s="56"/>
      <c r="H6" s="36" t="s">
        <v>19</v>
      </c>
      <c r="I6" s="36" t="s">
        <v>19</v>
      </c>
      <c r="J6" s="36" t="s">
        <v>19</v>
      </c>
      <c r="K6" s="36" t="s">
        <v>19</v>
      </c>
      <c r="L6" s="36" t="s">
        <v>19</v>
      </c>
      <c r="M6" s="11" t="s">
        <v>19</v>
      </c>
      <c r="N6" s="11" t="s">
        <v>19</v>
      </c>
      <c r="O6" s="11" t="s">
        <v>19</v>
      </c>
      <c r="P6" s="11" t="s">
        <v>19</v>
      </c>
    </row>
    <row r="7" spans="1:16" ht="31.95" customHeight="1" x14ac:dyDescent="0.3">
      <c r="A7" s="41"/>
      <c r="B7" s="35" t="s">
        <v>76</v>
      </c>
      <c r="C7" s="20">
        <v>200</v>
      </c>
      <c r="D7" s="21">
        <v>5.84</v>
      </c>
      <c r="E7" s="21">
        <v>10.050000000000001</v>
      </c>
      <c r="F7" s="21">
        <v>24.55</v>
      </c>
      <c r="G7" s="21">
        <v>264.5</v>
      </c>
      <c r="H7" s="21">
        <v>0.16</v>
      </c>
      <c r="I7" s="21">
        <v>0.15</v>
      </c>
      <c r="J7" s="21">
        <v>14.35</v>
      </c>
      <c r="K7" s="21">
        <v>0.125</v>
      </c>
      <c r="L7" s="21">
        <v>163.9</v>
      </c>
      <c r="M7" s="21">
        <v>94.11</v>
      </c>
      <c r="N7" s="21">
        <v>24.06</v>
      </c>
      <c r="O7" s="21">
        <v>1.58</v>
      </c>
      <c r="P7" s="21">
        <v>121.48</v>
      </c>
    </row>
    <row r="8" spans="1:16" x14ac:dyDescent="0.3">
      <c r="A8" s="41"/>
      <c r="B8" s="19" t="s">
        <v>94</v>
      </c>
      <c r="C8" s="20">
        <v>80</v>
      </c>
      <c r="D8" s="21">
        <v>8.82</v>
      </c>
      <c r="E8" s="21">
        <v>6.88</v>
      </c>
      <c r="F8" s="21">
        <v>23.08</v>
      </c>
      <c r="G8" s="21">
        <v>116.44</v>
      </c>
      <c r="H8" s="21">
        <v>0.04</v>
      </c>
      <c r="I8" s="21">
        <v>0.19</v>
      </c>
      <c r="J8" s="21">
        <v>0</v>
      </c>
      <c r="K8" s="21">
        <v>0.04</v>
      </c>
      <c r="L8" s="21">
        <v>25.1</v>
      </c>
      <c r="M8" s="21">
        <v>67.97</v>
      </c>
      <c r="N8" s="21">
        <v>19.190000000000001</v>
      </c>
      <c r="O8" s="21">
        <v>0.74</v>
      </c>
      <c r="P8" s="21">
        <v>79.290000000000006</v>
      </c>
    </row>
    <row r="9" spans="1:16" ht="16.5" customHeight="1" x14ac:dyDescent="0.3">
      <c r="A9" s="41"/>
      <c r="B9" s="35" t="s">
        <v>129</v>
      </c>
      <c r="C9" s="38">
        <v>200</v>
      </c>
      <c r="D9" s="21">
        <v>3.5</v>
      </c>
      <c r="E9" s="21">
        <v>2.5</v>
      </c>
      <c r="F9" s="21">
        <v>21</v>
      </c>
      <c r="G9" s="21">
        <v>90</v>
      </c>
      <c r="H9" s="21">
        <v>0</v>
      </c>
      <c r="I9" s="21">
        <v>0</v>
      </c>
      <c r="J9" s="21">
        <v>0.65</v>
      </c>
      <c r="K9" s="21">
        <v>0.01</v>
      </c>
      <c r="L9" s="21">
        <v>60.4</v>
      </c>
      <c r="M9" s="21">
        <v>45</v>
      </c>
      <c r="N9" s="21">
        <v>7</v>
      </c>
      <c r="O9" s="21">
        <v>0.09</v>
      </c>
      <c r="P9" s="21">
        <v>73.599999999999994</v>
      </c>
    </row>
    <row r="10" spans="1:16" x14ac:dyDescent="0.3">
      <c r="A10" s="42"/>
      <c r="B10" s="22" t="s">
        <v>7</v>
      </c>
      <c r="C10" s="24">
        <v>20</v>
      </c>
      <c r="D10" s="25">
        <v>1.1200000000000001</v>
      </c>
      <c r="E10" s="25">
        <v>0.32</v>
      </c>
      <c r="F10" s="25">
        <v>15.12</v>
      </c>
      <c r="G10" s="25">
        <v>116.56</v>
      </c>
      <c r="H10" s="25">
        <v>0.1</v>
      </c>
      <c r="I10" s="25">
        <v>0.01</v>
      </c>
      <c r="J10" s="25">
        <v>0</v>
      </c>
      <c r="K10" s="25">
        <v>0</v>
      </c>
      <c r="L10" s="25">
        <v>25.6</v>
      </c>
      <c r="M10" s="25">
        <v>67.92</v>
      </c>
      <c r="N10" s="25">
        <v>12.25</v>
      </c>
      <c r="O10" s="25">
        <v>0.59</v>
      </c>
      <c r="P10" s="25">
        <v>0.63</v>
      </c>
    </row>
    <row r="11" spans="1:16" ht="15.6" x14ac:dyDescent="0.3">
      <c r="A11" s="30"/>
      <c r="B11" s="26" t="s">
        <v>25</v>
      </c>
      <c r="C11" s="27">
        <f>SUM(C7:C10)</f>
        <v>500</v>
      </c>
      <c r="D11" s="28">
        <v>19.25</v>
      </c>
      <c r="E11" s="28">
        <f t="shared" ref="E11:P11" si="0">SUM(E7:E10)</f>
        <v>19.75</v>
      </c>
      <c r="F11" s="28">
        <f t="shared" si="0"/>
        <v>83.75</v>
      </c>
      <c r="G11" s="28">
        <f t="shared" si="0"/>
        <v>587.5</v>
      </c>
      <c r="H11" s="28">
        <f t="shared" si="0"/>
        <v>0.30000000000000004</v>
      </c>
      <c r="I11" s="27">
        <f t="shared" si="0"/>
        <v>0.35</v>
      </c>
      <c r="J11" s="27">
        <f t="shared" si="0"/>
        <v>15</v>
      </c>
      <c r="K11" s="27">
        <f t="shared" si="0"/>
        <v>0.17500000000000002</v>
      </c>
      <c r="L11" s="27">
        <f t="shared" si="0"/>
        <v>275</v>
      </c>
      <c r="M11" s="27">
        <f t="shared" si="0"/>
        <v>275</v>
      </c>
      <c r="N11" s="27">
        <f t="shared" si="0"/>
        <v>62.5</v>
      </c>
      <c r="O11" s="28">
        <f t="shared" si="0"/>
        <v>3</v>
      </c>
      <c r="P11" s="27">
        <f t="shared" si="0"/>
        <v>275</v>
      </c>
    </row>
    <row r="12" spans="1:16" x14ac:dyDescent="0.3">
      <c r="A12" s="12" t="s">
        <v>27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8.600000000000001" customHeight="1" x14ac:dyDescent="0.3">
      <c r="A13" s="43"/>
      <c r="B13" s="35" t="s">
        <v>130</v>
      </c>
      <c r="C13" s="21">
        <v>90</v>
      </c>
      <c r="D13" s="25">
        <v>1</v>
      </c>
      <c r="E13" s="25">
        <v>2.42</v>
      </c>
      <c r="F13" s="25">
        <v>5.34</v>
      </c>
      <c r="G13" s="25">
        <v>51</v>
      </c>
      <c r="H13" s="25">
        <v>0.02</v>
      </c>
      <c r="I13" s="25">
        <v>0.02</v>
      </c>
      <c r="J13" s="25">
        <v>0.4</v>
      </c>
      <c r="K13" s="25">
        <v>0</v>
      </c>
      <c r="L13" s="25">
        <v>6.9</v>
      </c>
      <c r="M13" s="25">
        <v>13.04</v>
      </c>
      <c r="N13" s="25">
        <v>4.99</v>
      </c>
      <c r="O13" s="25">
        <v>7.1999999999999995E-2</v>
      </c>
      <c r="P13" s="25">
        <v>17.489999999999998</v>
      </c>
    </row>
    <row r="14" spans="1:16" ht="27.6" x14ac:dyDescent="0.3">
      <c r="A14" s="43"/>
      <c r="B14" s="35" t="s">
        <v>131</v>
      </c>
      <c r="C14" s="20">
        <v>200</v>
      </c>
      <c r="D14" s="25">
        <v>6.08</v>
      </c>
      <c r="E14" s="25">
        <v>6.3</v>
      </c>
      <c r="F14" s="25">
        <v>14.4</v>
      </c>
      <c r="G14" s="25">
        <v>103.3</v>
      </c>
      <c r="H14" s="25">
        <v>0.108</v>
      </c>
      <c r="I14" s="25">
        <v>7.4999999999999997E-2</v>
      </c>
      <c r="J14" s="25">
        <v>0.11</v>
      </c>
      <c r="K14" s="25">
        <v>9.1999999999999998E-2</v>
      </c>
      <c r="L14" s="25">
        <v>14.09</v>
      </c>
      <c r="M14" s="25">
        <v>50.6</v>
      </c>
      <c r="N14" s="25">
        <v>5.01</v>
      </c>
      <c r="O14" s="25">
        <v>0.11</v>
      </c>
      <c r="P14" s="25">
        <v>125.42</v>
      </c>
    </row>
    <row r="15" spans="1:16" ht="28.2" x14ac:dyDescent="0.3">
      <c r="A15" s="43"/>
      <c r="B15" s="19" t="s">
        <v>132</v>
      </c>
      <c r="C15" s="21">
        <v>5</v>
      </c>
      <c r="D15" s="25">
        <v>0.36</v>
      </c>
      <c r="E15" s="25">
        <v>0.06</v>
      </c>
      <c r="F15" s="25">
        <v>0</v>
      </c>
      <c r="G15" s="25">
        <v>1.95</v>
      </c>
      <c r="H15" s="25">
        <v>0.01</v>
      </c>
      <c r="I15" s="25">
        <v>0.15</v>
      </c>
      <c r="J15" s="25">
        <v>0.04</v>
      </c>
      <c r="K15" s="25">
        <v>0</v>
      </c>
      <c r="L15" s="25">
        <v>1.26</v>
      </c>
      <c r="M15" s="25">
        <v>25.78</v>
      </c>
      <c r="N15" s="25">
        <v>2.59</v>
      </c>
      <c r="O15" s="25">
        <v>0.03</v>
      </c>
      <c r="P15" s="25">
        <v>31.6</v>
      </c>
    </row>
    <row r="16" spans="1:16" x14ac:dyDescent="0.3">
      <c r="A16" s="43"/>
      <c r="B16" s="19" t="s">
        <v>133</v>
      </c>
      <c r="C16" s="21">
        <v>100</v>
      </c>
      <c r="D16" s="25">
        <v>7.08</v>
      </c>
      <c r="E16" s="25">
        <v>9.7899999999999991</v>
      </c>
      <c r="F16" s="25">
        <v>5.79</v>
      </c>
      <c r="G16" s="25">
        <v>127.55</v>
      </c>
      <c r="H16" s="25">
        <v>8.2000000000000003E-2</v>
      </c>
      <c r="I16" s="25">
        <v>0.11700000000000001</v>
      </c>
      <c r="J16" s="25">
        <v>3.22</v>
      </c>
      <c r="K16" s="25">
        <v>0.06</v>
      </c>
      <c r="L16" s="25">
        <v>129.08000000000001</v>
      </c>
      <c r="M16" s="25">
        <v>16.2</v>
      </c>
      <c r="N16" s="25">
        <v>21.15</v>
      </c>
      <c r="O16" s="25">
        <v>0.60799999999999998</v>
      </c>
      <c r="P16" s="25">
        <v>209.24</v>
      </c>
    </row>
    <row r="17" spans="1:17" x14ac:dyDescent="0.3">
      <c r="A17" s="43"/>
      <c r="B17" s="19" t="s">
        <v>134</v>
      </c>
      <c r="C17" s="21">
        <v>150</v>
      </c>
      <c r="D17" s="25">
        <v>5.58</v>
      </c>
      <c r="E17" s="25">
        <v>7.48</v>
      </c>
      <c r="F17" s="25">
        <v>6.72</v>
      </c>
      <c r="G17" s="25">
        <v>114.65</v>
      </c>
      <c r="H17" s="25">
        <v>0.01</v>
      </c>
      <c r="I17" s="25">
        <v>0.108</v>
      </c>
      <c r="J17" s="25">
        <v>2.9</v>
      </c>
      <c r="K17" s="25">
        <v>0</v>
      </c>
      <c r="L17" s="25">
        <v>75.77</v>
      </c>
      <c r="M17" s="25">
        <v>64.14</v>
      </c>
      <c r="N17" s="25">
        <v>12.96</v>
      </c>
      <c r="O17" s="25">
        <v>0.18</v>
      </c>
      <c r="P17" s="25">
        <v>0</v>
      </c>
    </row>
    <row r="18" spans="1:17" ht="42" x14ac:dyDescent="0.3">
      <c r="A18" s="43"/>
      <c r="B18" s="19" t="s">
        <v>135</v>
      </c>
      <c r="C18" s="21">
        <v>200</v>
      </c>
      <c r="D18" s="25">
        <v>0.1</v>
      </c>
      <c r="E18" s="25">
        <v>0</v>
      </c>
      <c r="F18" s="25">
        <v>35</v>
      </c>
      <c r="G18" s="25">
        <v>117</v>
      </c>
      <c r="H18" s="25">
        <v>0</v>
      </c>
      <c r="I18" s="25">
        <v>0.01</v>
      </c>
      <c r="J18" s="25">
        <v>0.77</v>
      </c>
      <c r="K18" s="25">
        <v>0</v>
      </c>
      <c r="L18" s="25">
        <v>9.4</v>
      </c>
      <c r="M18" s="25">
        <v>23.24</v>
      </c>
      <c r="N18" s="25">
        <v>5.2</v>
      </c>
      <c r="O18" s="25">
        <v>4.8000000000000001E-2</v>
      </c>
      <c r="P18" s="25">
        <v>0</v>
      </c>
    </row>
    <row r="19" spans="1:17" x14ac:dyDescent="0.3">
      <c r="A19" s="22"/>
      <c r="B19" s="19" t="s">
        <v>7</v>
      </c>
      <c r="C19" s="21">
        <v>50</v>
      </c>
      <c r="D19" s="25">
        <v>2.8</v>
      </c>
      <c r="E19" s="25">
        <v>0.8</v>
      </c>
      <c r="F19" s="25">
        <v>37.799999999999997</v>
      </c>
      <c r="G19" s="25">
        <v>145.69999999999999</v>
      </c>
      <c r="H19" s="25">
        <v>0.1</v>
      </c>
      <c r="I19" s="25">
        <v>0.01</v>
      </c>
      <c r="J19" s="25">
        <v>0.03</v>
      </c>
      <c r="K19" s="25">
        <v>1.2999999999999999E-2</v>
      </c>
      <c r="L19" s="25">
        <v>32</v>
      </c>
      <c r="M19" s="25">
        <v>156</v>
      </c>
      <c r="N19" s="25">
        <v>30.6</v>
      </c>
      <c r="O19" s="25">
        <v>2.4</v>
      </c>
      <c r="P19" s="25">
        <v>2.4</v>
      </c>
      <c r="Q19" s="37"/>
    </row>
    <row r="20" spans="1:17" x14ac:dyDescent="0.3">
      <c r="A20" s="22"/>
      <c r="B20" s="22" t="s">
        <v>8</v>
      </c>
      <c r="C20" s="21">
        <v>50</v>
      </c>
      <c r="D20" s="25">
        <v>3.95</v>
      </c>
      <c r="E20" s="25">
        <v>0.8</v>
      </c>
      <c r="F20" s="25">
        <v>12.22</v>
      </c>
      <c r="G20" s="25">
        <v>161.35</v>
      </c>
      <c r="H20" s="25">
        <v>0.1</v>
      </c>
      <c r="I20" s="25">
        <v>0</v>
      </c>
      <c r="J20" s="25">
        <v>13.53</v>
      </c>
      <c r="K20" s="25">
        <v>0.08</v>
      </c>
      <c r="L20" s="25">
        <v>116.5</v>
      </c>
      <c r="M20" s="25">
        <v>36</v>
      </c>
      <c r="N20" s="25">
        <v>5</v>
      </c>
      <c r="O20" s="25">
        <v>0.7</v>
      </c>
      <c r="P20" s="25">
        <v>0</v>
      </c>
    </row>
    <row r="21" spans="1:17" ht="15.6" x14ac:dyDescent="0.3">
      <c r="A21" s="22"/>
      <c r="B21" s="26" t="s">
        <v>25</v>
      </c>
      <c r="C21" s="27">
        <f>SUM(C13:C20)</f>
        <v>845</v>
      </c>
      <c r="D21" s="28">
        <f t="shared" ref="D21:P21" si="1">SUM(D13:D20)</f>
        <v>26.950000000000003</v>
      </c>
      <c r="E21" s="27">
        <f t="shared" si="1"/>
        <v>27.650000000000002</v>
      </c>
      <c r="F21" s="27">
        <f t="shared" si="1"/>
        <v>117.27</v>
      </c>
      <c r="G21" s="28">
        <f t="shared" si="1"/>
        <v>822.50000000000011</v>
      </c>
      <c r="H21" s="28">
        <v>0.42</v>
      </c>
      <c r="I21" s="28">
        <f t="shared" si="1"/>
        <v>0.49</v>
      </c>
      <c r="J21" s="28">
        <f t="shared" si="1"/>
        <v>21</v>
      </c>
      <c r="K21" s="28">
        <f>SUM(K13:K20)</f>
        <v>0.245</v>
      </c>
      <c r="L21" s="28">
        <f t="shared" si="1"/>
        <v>385</v>
      </c>
      <c r="M21" s="28">
        <f t="shared" si="1"/>
        <v>385</v>
      </c>
      <c r="N21" s="28">
        <f t="shared" si="1"/>
        <v>87.5</v>
      </c>
      <c r="O21" s="28">
        <v>4.2</v>
      </c>
      <c r="P21" s="28">
        <f t="shared" si="1"/>
        <v>386.15</v>
      </c>
    </row>
    <row r="22" spans="1:17" x14ac:dyDescent="0.3">
      <c r="A22" s="40" t="s">
        <v>28</v>
      </c>
      <c r="B22" s="39"/>
      <c r="C22" s="21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16"/>
    </row>
    <row r="23" spans="1:17" x14ac:dyDescent="0.3">
      <c r="A23" s="26"/>
      <c r="B23" s="22" t="s">
        <v>136</v>
      </c>
      <c r="C23" s="21">
        <v>200</v>
      </c>
      <c r="D23" s="21">
        <v>0.1</v>
      </c>
      <c r="E23" s="21">
        <v>0</v>
      </c>
      <c r="F23" s="21">
        <v>10.4</v>
      </c>
      <c r="G23" s="21">
        <v>92</v>
      </c>
      <c r="H23" s="21">
        <v>0.04</v>
      </c>
      <c r="I23" s="21">
        <v>3.5000000000000003E-2</v>
      </c>
      <c r="J23" s="21">
        <v>1.8</v>
      </c>
      <c r="K23" s="21">
        <v>5.0000000000000001E-3</v>
      </c>
      <c r="L23" s="21">
        <v>52.11</v>
      </c>
      <c r="M23" s="21">
        <v>55</v>
      </c>
      <c r="N23" s="21">
        <v>9.41</v>
      </c>
      <c r="O23" s="21">
        <v>0.6</v>
      </c>
      <c r="P23" s="21">
        <v>20.6</v>
      </c>
      <c r="Q23" s="16"/>
    </row>
    <row r="24" spans="1:17" x14ac:dyDescent="0.3">
      <c r="A24" s="30"/>
      <c r="B24" s="22" t="s">
        <v>84</v>
      </c>
      <c r="C24" s="21">
        <v>60</v>
      </c>
      <c r="D24" s="21">
        <v>7.2</v>
      </c>
      <c r="E24" s="21">
        <v>7.9</v>
      </c>
      <c r="F24" s="21">
        <v>16.100000000000001</v>
      </c>
      <c r="G24" s="21">
        <v>91</v>
      </c>
      <c r="H24" s="21">
        <v>0.04</v>
      </c>
      <c r="I24" s="21">
        <v>6.5000000000000002E-2</v>
      </c>
      <c r="J24" s="21">
        <v>0</v>
      </c>
      <c r="K24" s="21">
        <v>5.5E-2</v>
      </c>
      <c r="L24" s="21">
        <v>34.950000000000003</v>
      </c>
      <c r="M24" s="21">
        <v>33</v>
      </c>
      <c r="N24" s="21">
        <v>3.59</v>
      </c>
      <c r="O24" s="21">
        <v>0.4</v>
      </c>
      <c r="P24" s="21">
        <v>28.4</v>
      </c>
    </row>
    <row r="25" spans="1:17" x14ac:dyDescent="0.3">
      <c r="A25" s="30"/>
      <c r="B25" s="22" t="s">
        <v>29</v>
      </c>
      <c r="C25" s="21">
        <v>150</v>
      </c>
      <c r="D25" s="21">
        <v>0.4</v>
      </c>
      <c r="E25" s="21">
        <v>0</v>
      </c>
      <c r="F25" s="21">
        <v>7</v>
      </c>
      <c r="G25" s="21">
        <v>52</v>
      </c>
      <c r="H25" s="21">
        <v>0.04</v>
      </c>
      <c r="I25" s="21">
        <v>0.04</v>
      </c>
      <c r="J25" s="21">
        <v>4.2</v>
      </c>
      <c r="K25" s="21">
        <v>0.01</v>
      </c>
      <c r="L25" s="21">
        <v>22.9</v>
      </c>
      <c r="M25" s="21">
        <v>22</v>
      </c>
      <c r="N25" s="21">
        <v>12</v>
      </c>
      <c r="O25" s="21">
        <v>0.2</v>
      </c>
      <c r="P25" s="21">
        <v>61</v>
      </c>
    </row>
    <row r="26" spans="1:17" ht="15.6" x14ac:dyDescent="0.3">
      <c r="A26" s="30"/>
      <c r="B26" s="31" t="s">
        <v>25</v>
      </c>
      <c r="C26" s="27">
        <f>SUM(C23:C25)</f>
        <v>410</v>
      </c>
      <c r="D26" s="27">
        <f t="shared" ref="D26:P26" si="2">SUM(D23:D25)</f>
        <v>7.7</v>
      </c>
      <c r="E26" s="27">
        <f t="shared" si="2"/>
        <v>7.9</v>
      </c>
      <c r="F26" s="27">
        <f t="shared" si="2"/>
        <v>33.5</v>
      </c>
      <c r="G26" s="27">
        <f t="shared" si="2"/>
        <v>235</v>
      </c>
      <c r="H26" s="27">
        <f t="shared" si="2"/>
        <v>0.12</v>
      </c>
      <c r="I26" s="27">
        <f t="shared" si="2"/>
        <v>0.14000000000000001</v>
      </c>
      <c r="J26" s="27">
        <f t="shared" si="2"/>
        <v>6</v>
      </c>
      <c r="K26" s="27">
        <f t="shared" si="2"/>
        <v>6.9999999999999993E-2</v>
      </c>
      <c r="L26" s="27">
        <v>110</v>
      </c>
      <c r="M26" s="27">
        <f t="shared" si="2"/>
        <v>110</v>
      </c>
      <c r="N26" s="27">
        <f t="shared" si="2"/>
        <v>25</v>
      </c>
      <c r="O26" s="27">
        <f t="shared" si="2"/>
        <v>1.2</v>
      </c>
      <c r="P26" s="27">
        <f t="shared" si="2"/>
        <v>110</v>
      </c>
    </row>
    <row r="27" spans="1:17" ht="15.75" x14ac:dyDescent="0.25"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7" ht="15.6" x14ac:dyDescent="0.3">
      <c r="A28" s="30"/>
      <c r="B28" s="32" t="s">
        <v>58</v>
      </c>
      <c r="C28" s="27"/>
      <c r="D28" s="27">
        <f t="shared" ref="D28:O28" si="3">D26+D21+D11</f>
        <v>53.900000000000006</v>
      </c>
      <c r="E28" s="27">
        <f t="shared" si="3"/>
        <v>55.300000000000004</v>
      </c>
      <c r="F28" s="27">
        <f t="shared" si="3"/>
        <v>234.51999999999998</v>
      </c>
      <c r="G28" s="27">
        <f t="shared" si="3"/>
        <v>1645</v>
      </c>
      <c r="H28" s="27">
        <f t="shared" si="3"/>
        <v>0.84000000000000008</v>
      </c>
      <c r="I28" s="27">
        <f t="shared" si="3"/>
        <v>0.98</v>
      </c>
      <c r="J28" s="27">
        <f t="shared" si="3"/>
        <v>42</v>
      </c>
      <c r="K28" s="27">
        <f t="shared" si="3"/>
        <v>0.49</v>
      </c>
      <c r="L28" s="27">
        <f t="shared" si="3"/>
        <v>770</v>
      </c>
      <c r="M28" s="27">
        <f t="shared" si="3"/>
        <v>770</v>
      </c>
      <c r="N28" s="27">
        <f t="shared" si="3"/>
        <v>175</v>
      </c>
      <c r="O28" s="27">
        <f t="shared" si="3"/>
        <v>8.4</v>
      </c>
      <c r="P28" s="27">
        <v>770</v>
      </c>
    </row>
    <row r="29" spans="1:17" ht="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</sheetData>
  <mergeCells count="11">
    <mergeCell ref="G5:G6"/>
    <mergeCell ref="A1:G1"/>
    <mergeCell ref="A3:B3"/>
    <mergeCell ref="H4:K4"/>
    <mergeCell ref="L4:P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71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4" workbookViewId="0">
      <selection activeCell="R24" sqref="R24"/>
    </sheetView>
  </sheetViews>
  <sheetFormatPr defaultRowHeight="14.4" x14ac:dyDescent="0.3"/>
  <cols>
    <col min="1" max="1" width="14.44140625" customWidth="1"/>
    <col min="2" max="2" width="26" customWidth="1"/>
    <col min="6" max="6" width="10.88671875" customWidth="1"/>
    <col min="7" max="7" width="18.6640625" customWidth="1"/>
  </cols>
  <sheetData>
    <row r="1" spans="1:16" ht="15.6" x14ac:dyDescent="0.3">
      <c r="A1" s="44" t="s">
        <v>55</v>
      </c>
      <c r="B1" s="44"/>
      <c r="C1" s="44"/>
      <c r="D1" s="44"/>
      <c r="E1" s="44"/>
      <c r="F1" s="44"/>
      <c r="G1" s="44"/>
      <c r="H1" s="1"/>
      <c r="I1" s="1"/>
      <c r="J1" s="1"/>
      <c r="K1" s="1"/>
      <c r="L1" s="1"/>
    </row>
    <row r="2" spans="1:16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3">
      <c r="A3" s="15" t="s">
        <v>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ht="31.2" x14ac:dyDescent="0.3">
      <c r="A4" s="5" t="s">
        <v>0</v>
      </c>
      <c r="B4" s="6" t="s">
        <v>22</v>
      </c>
      <c r="C4" s="7" t="s">
        <v>9</v>
      </c>
      <c r="D4" s="7" t="s">
        <v>2</v>
      </c>
      <c r="E4" s="7" t="s">
        <v>3</v>
      </c>
      <c r="F4" s="7" t="s">
        <v>4</v>
      </c>
      <c r="G4" s="8" t="s">
        <v>1</v>
      </c>
      <c r="H4" s="51" t="s">
        <v>12</v>
      </c>
      <c r="I4" s="51"/>
      <c r="J4" s="51"/>
      <c r="K4" s="51"/>
      <c r="L4" s="52" t="s">
        <v>20</v>
      </c>
      <c r="M4" s="52"/>
      <c r="N4" s="52"/>
      <c r="O4" s="52"/>
      <c r="P4" s="52"/>
    </row>
    <row r="5" spans="1:16" ht="15.6" x14ac:dyDescent="0.3">
      <c r="A5" s="45" t="s">
        <v>26</v>
      </c>
      <c r="B5" s="47"/>
      <c r="C5" s="49" t="s">
        <v>10</v>
      </c>
      <c r="D5" s="53" t="s">
        <v>10</v>
      </c>
      <c r="E5" s="53" t="s">
        <v>10</v>
      </c>
      <c r="F5" s="53" t="s">
        <v>10</v>
      </c>
      <c r="G5" s="53" t="s">
        <v>11</v>
      </c>
      <c r="H5" s="5" t="s">
        <v>13</v>
      </c>
      <c r="I5" s="5" t="s">
        <v>14</v>
      </c>
      <c r="J5" s="5" t="s">
        <v>6</v>
      </c>
      <c r="K5" s="5" t="s">
        <v>15</v>
      </c>
      <c r="L5" s="5" t="s">
        <v>16</v>
      </c>
      <c r="M5" s="9" t="s">
        <v>17</v>
      </c>
      <c r="N5" s="9" t="s">
        <v>18</v>
      </c>
      <c r="O5" s="9" t="s">
        <v>5</v>
      </c>
      <c r="P5" s="9" t="s">
        <v>24</v>
      </c>
    </row>
    <row r="6" spans="1:16" x14ac:dyDescent="0.3">
      <c r="A6" s="46"/>
      <c r="B6" s="48"/>
      <c r="C6" s="50"/>
      <c r="D6" s="53"/>
      <c r="E6" s="53"/>
      <c r="F6" s="53"/>
      <c r="G6" s="53"/>
      <c r="H6" s="10" t="s">
        <v>19</v>
      </c>
      <c r="I6" s="10" t="s">
        <v>19</v>
      </c>
      <c r="J6" s="10" t="s">
        <v>19</v>
      </c>
      <c r="K6" s="10" t="s">
        <v>19</v>
      </c>
      <c r="L6" s="10" t="s">
        <v>19</v>
      </c>
      <c r="M6" s="11" t="s">
        <v>19</v>
      </c>
      <c r="N6" s="11" t="s">
        <v>19</v>
      </c>
      <c r="O6" s="11" t="s">
        <v>19</v>
      </c>
      <c r="P6" s="11" t="s">
        <v>19</v>
      </c>
    </row>
    <row r="7" spans="1:16" ht="28.2" x14ac:dyDescent="0.3">
      <c r="A7" s="18"/>
      <c r="B7" s="19" t="s">
        <v>60</v>
      </c>
      <c r="C7" s="20">
        <v>200</v>
      </c>
      <c r="D7" s="21">
        <v>10.81</v>
      </c>
      <c r="E7" s="21">
        <v>14.71</v>
      </c>
      <c r="F7" s="21">
        <v>7.23</v>
      </c>
      <c r="G7" s="21">
        <v>297.32</v>
      </c>
      <c r="H7" s="21">
        <v>0.2</v>
      </c>
      <c r="I7" s="21">
        <v>0.22</v>
      </c>
      <c r="J7" s="21">
        <v>14.25</v>
      </c>
      <c r="K7" s="21">
        <v>0.13500000000000001</v>
      </c>
      <c r="L7" s="21">
        <v>166.43</v>
      </c>
      <c r="M7" s="21">
        <v>76.349999999999994</v>
      </c>
      <c r="N7" s="21">
        <v>35.770000000000003</v>
      </c>
      <c r="O7" s="21">
        <v>0.01</v>
      </c>
      <c r="P7" s="21">
        <v>187.62</v>
      </c>
    </row>
    <row r="8" spans="1:16" x14ac:dyDescent="0.3">
      <c r="A8" s="18"/>
      <c r="B8" s="19" t="s">
        <v>61</v>
      </c>
      <c r="C8" s="20">
        <v>40</v>
      </c>
      <c r="D8" s="21">
        <v>4.88</v>
      </c>
      <c r="E8" s="21">
        <v>4.04</v>
      </c>
      <c r="F8" s="21">
        <v>22.52</v>
      </c>
      <c r="G8" s="21">
        <v>63.68</v>
      </c>
      <c r="H8" s="21">
        <v>0</v>
      </c>
      <c r="I8" s="21">
        <v>0.02</v>
      </c>
      <c r="J8" s="21">
        <v>0.65</v>
      </c>
      <c r="K8" s="21">
        <v>0.02</v>
      </c>
      <c r="L8" s="21">
        <v>64.42</v>
      </c>
      <c r="M8" s="21">
        <v>34.409999999999997</v>
      </c>
      <c r="N8" s="21">
        <v>3.95</v>
      </c>
      <c r="O8" s="21">
        <v>0.01</v>
      </c>
      <c r="P8" s="21">
        <v>60.63</v>
      </c>
    </row>
    <row r="9" spans="1:16" x14ac:dyDescent="0.3">
      <c r="A9" s="18"/>
      <c r="B9" s="19" t="s">
        <v>39</v>
      </c>
      <c r="C9" s="21">
        <v>200</v>
      </c>
      <c r="D9" s="21">
        <v>0.2</v>
      </c>
      <c r="E9" s="21"/>
      <c r="F9" s="21">
        <v>16</v>
      </c>
      <c r="G9" s="21">
        <v>65</v>
      </c>
      <c r="H9" s="21">
        <v>0</v>
      </c>
      <c r="I9" s="21">
        <v>0.1</v>
      </c>
      <c r="J9" s="21">
        <v>0.1</v>
      </c>
      <c r="K9" s="21">
        <v>0</v>
      </c>
      <c r="L9" s="21">
        <v>5.25</v>
      </c>
      <c r="M9" s="21">
        <v>8.24</v>
      </c>
      <c r="N9" s="21">
        <v>4.4000000000000004</v>
      </c>
      <c r="O9" s="21">
        <v>0.1</v>
      </c>
      <c r="P9" s="21">
        <v>25.25</v>
      </c>
    </row>
    <row r="10" spans="1:16" x14ac:dyDescent="0.3">
      <c r="A10" s="23"/>
      <c r="B10" s="22" t="s">
        <v>7</v>
      </c>
      <c r="C10" s="24">
        <v>60</v>
      </c>
      <c r="D10" s="25">
        <v>3.36</v>
      </c>
      <c r="E10" s="25">
        <v>1</v>
      </c>
      <c r="F10" s="25">
        <v>38</v>
      </c>
      <c r="G10" s="25">
        <v>161.5</v>
      </c>
      <c r="H10" s="25">
        <v>0.1</v>
      </c>
      <c r="I10" s="25">
        <v>0.01</v>
      </c>
      <c r="J10" s="25">
        <v>0</v>
      </c>
      <c r="K10" s="25">
        <v>0.02</v>
      </c>
      <c r="L10" s="25">
        <v>38.9</v>
      </c>
      <c r="M10" s="25">
        <v>156</v>
      </c>
      <c r="N10" s="25">
        <v>36.72</v>
      </c>
      <c r="O10" s="25">
        <v>2.88</v>
      </c>
      <c r="P10" s="25">
        <v>1.5</v>
      </c>
    </row>
    <row r="11" spans="1:16" ht="15.6" x14ac:dyDescent="0.3">
      <c r="A11" s="30"/>
      <c r="B11" s="26" t="s">
        <v>25</v>
      </c>
      <c r="C11" s="27">
        <f>C7+C8+C9+C10</f>
        <v>500</v>
      </c>
      <c r="D11" s="27">
        <f t="shared" ref="D11:P11" si="0">D7+D8+D9+D10</f>
        <v>19.25</v>
      </c>
      <c r="E11" s="27">
        <f t="shared" si="0"/>
        <v>19.75</v>
      </c>
      <c r="F11" s="27">
        <f t="shared" si="0"/>
        <v>83.75</v>
      </c>
      <c r="G11" s="27">
        <f t="shared" si="0"/>
        <v>587.5</v>
      </c>
      <c r="H11" s="27">
        <f t="shared" si="0"/>
        <v>0.30000000000000004</v>
      </c>
      <c r="I11" s="27">
        <f t="shared" si="0"/>
        <v>0.35</v>
      </c>
      <c r="J11" s="27">
        <f t="shared" si="0"/>
        <v>15</v>
      </c>
      <c r="K11" s="27">
        <f t="shared" si="0"/>
        <v>0.17499999999999999</v>
      </c>
      <c r="L11" s="27">
        <f t="shared" si="0"/>
        <v>275</v>
      </c>
      <c r="M11" s="27">
        <f t="shared" si="0"/>
        <v>275</v>
      </c>
      <c r="N11" s="27">
        <v>62.5</v>
      </c>
      <c r="O11" s="27">
        <f t="shared" si="0"/>
        <v>3</v>
      </c>
      <c r="P11" s="27">
        <f t="shared" si="0"/>
        <v>275</v>
      </c>
    </row>
    <row r="12" spans="1:16" x14ac:dyDescent="0.3">
      <c r="A12" s="12" t="s">
        <v>27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3">
      <c r="A13" s="22"/>
      <c r="B13" s="19" t="s">
        <v>62</v>
      </c>
      <c r="C13" s="21">
        <v>20</v>
      </c>
      <c r="D13" s="25">
        <v>0.5</v>
      </c>
      <c r="E13" s="25">
        <v>0</v>
      </c>
      <c r="F13" s="25">
        <v>2.8</v>
      </c>
      <c r="G13" s="25">
        <v>6</v>
      </c>
      <c r="H13" s="25">
        <v>0.01</v>
      </c>
      <c r="I13" s="25">
        <v>0.02</v>
      </c>
      <c r="J13" s="25">
        <v>2.2599999999999998</v>
      </c>
      <c r="K13" s="25">
        <v>0.10199999999999999</v>
      </c>
      <c r="L13" s="25">
        <v>13.89</v>
      </c>
      <c r="M13" s="25">
        <v>23.35</v>
      </c>
      <c r="N13" s="25">
        <v>7.85</v>
      </c>
      <c r="O13" s="25">
        <v>0.15</v>
      </c>
      <c r="P13" s="25">
        <v>61.2</v>
      </c>
    </row>
    <row r="14" spans="1:16" x14ac:dyDescent="0.3">
      <c r="A14" s="22"/>
      <c r="B14" s="19" t="s">
        <v>51</v>
      </c>
      <c r="C14" s="20">
        <v>210</v>
      </c>
      <c r="D14" s="25">
        <v>5.6</v>
      </c>
      <c r="E14" s="25">
        <v>5.6</v>
      </c>
      <c r="F14" s="25">
        <v>10.3</v>
      </c>
      <c r="G14" s="25">
        <v>128.4</v>
      </c>
      <c r="H14" s="25">
        <v>0.05</v>
      </c>
      <c r="I14" s="25">
        <v>0.05</v>
      </c>
      <c r="J14" s="25">
        <v>1.05</v>
      </c>
      <c r="K14" s="25">
        <v>0.05</v>
      </c>
      <c r="L14" s="25">
        <v>25.38</v>
      </c>
      <c r="M14" s="25">
        <v>74.17</v>
      </c>
      <c r="N14" s="25">
        <v>9.4499999999999993</v>
      </c>
      <c r="O14" s="25">
        <v>0.3</v>
      </c>
      <c r="P14" s="25">
        <v>113.99</v>
      </c>
    </row>
    <row r="15" spans="1:16" x14ac:dyDescent="0.3">
      <c r="A15" s="22"/>
      <c r="B15" s="19" t="s">
        <v>63</v>
      </c>
      <c r="C15" s="21">
        <v>170</v>
      </c>
      <c r="D15" s="25">
        <v>15.4</v>
      </c>
      <c r="E15" s="25">
        <v>20.75</v>
      </c>
      <c r="F15" s="25">
        <v>37.17</v>
      </c>
      <c r="G15" s="25">
        <v>337.9</v>
      </c>
      <c r="H15" s="25">
        <v>0.13</v>
      </c>
      <c r="I15" s="25">
        <v>0.4</v>
      </c>
      <c r="J15" s="25">
        <v>4.16</v>
      </c>
      <c r="K15" s="25">
        <v>0.04</v>
      </c>
      <c r="L15" s="25">
        <v>178.63</v>
      </c>
      <c r="M15" s="25">
        <v>65.91</v>
      </c>
      <c r="N15" s="25">
        <v>24.94</v>
      </c>
      <c r="O15" s="25">
        <v>0.33</v>
      </c>
      <c r="P15" s="25">
        <v>110.46</v>
      </c>
    </row>
    <row r="16" spans="1:16" x14ac:dyDescent="0.3">
      <c r="A16" s="22"/>
      <c r="B16" s="19" t="s">
        <v>36</v>
      </c>
      <c r="C16" s="21">
        <v>200</v>
      </c>
      <c r="D16" s="25">
        <v>0.1</v>
      </c>
      <c r="E16" s="25"/>
      <c r="F16" s="25">
        <v>21.86</v>
      </c>
      <c r="G16" s="25">
        <v>101</v>
      </c>
      <c r="H16" s="25">
        <v>0.03</v>
      </c>
      <c r="I16" s="25">
        <v>0.01</v>
      </c>
      <c r="J16" s="25">
        <v>0</v>
      </c>
      <c r="K16" s="25">
        <v>0</v>
      </c>
      <c r="L16" s="25">
        <v>18.600000000000001</v>
      </c>
      <c r="M16" s="25">
        <v>29.57</v>
      </c>
      <c r="N16" s="25">
        <v>9.66</v>
      </c>
      <c r="O16" s="25">
        <v>0.32</v>
      </c>
      <c r="P16" s="25">
        <v>98.1</v>
      </c>
    </row>
    <row r="17" spans="1:17" x14ac:dyDescent="0.3">
      <c r="A17" s="22"/>
      <c r="B17" s="22" t="s">
        <v>7</v>
      </c>
      <c r="C17" s="21">
        <v>50</v>
      </c>
      <c r="D17" s="25">
        <v>2.8</v>
      </c>
      <c r="E17" s="25">
        <v>0.8</v>
      </c>
      <c r="F17" s="25">
        <v>37.799999999999997</v>
      </c>
      <c r="G17" s="25">
        <v>145.69999999999999</v>
      </c>
      <c r="H17" s="25">
        <v>0.1</v>
      </c>
      <c r="I17" s="25">
        <v>0.01</v>
      </c>
      <c r="J17" s="25">
        <v>0</v>
      </c>
      <c r="K17" s="25">
        <v>3.0000000000000001E-3</v>
      </c>
      <c r="L17" s="25">
        <v>32</v>
      </c>
      <c r="M17" s="25">
        <v>156</v>
      </c>
      <c r="N17" s="25">
        <v>30.6</v>
      </c>
      <c r="O17" s="25">
        <v>2.4</v>
      </c>
      <c r="P17" s="25">
        <v>1.25</v>
      </c>
    </row>
    <row r="18" spans="1:17" x14ac:dyDescent="0.3">
      <c r="A18" s="22"/>
      <c r="B18" s="19" t="s">
        <v>8</v>
      </c>
      <c r="C18" s="21">
        <v>50</v>
      </c>
      <c r="D18" s="25">
        <v>2.6</v>
      </c>
      <c r="E18" s="25">
        <v>0.5</v>
      </c>
      <c r="F18" s="25">
        <v>7.37</v>
      </c>
      <c r="G18" s="25">
        <v>104</v>
      </c>
      <c r="H18" s="25">
        <v>0.1</v>
      </c>
      <c r="I18" s="25">
        <v>0</v>
      </c>
      <c r="J18" s="25">
        <v>13.53</v>
      </c>
      <c r="K18" s="25">
        <v>0.05</v>
      </c>
      <c r="L18" s="25">
        <v>116.5</v>
      </c>
      <c r="M18" s="25">
        <v>36</v>
      </c>
      <c r="N18" s="25">
        <v>5</v>
      </c>
      <c r="O18" s="25">
        <v>0.7</v>
      </c>
      <c r="P18" s="25">
        <v>0</v>
      </c>
    </row>
    <row r="19" spans="1:17" ht="15.6" x14ac:dyDescent="0.3">
      <c r="A19" s="22"/>
      <c r="B19" s="26" t="s">
        <v>25</v>
      </c>
      <c r="C19" s="27">
        <f>SUM(C13:C18)</f>
        <v>700</v>
      </c>
      <c r="D19" s="27">
        <f t="shared" ref="D19:P19" si="1">SUM(D13:D18)</f>
        <v>27.000000000000004</v>
      </c>
      <c r="E19" s="27">
        <f t="shared" si="1"/>
        <v>27.650000000000002</v>
      </c>
      <c r="F19" s="27">
        <f t="shared" si="1"/>
        <v>117.3</v>
      </c>
      <c r="G19" s="27">
        <f t="shared" si="1"/>
        <v>823</v>
      </c>
      <c r="H19" s="27">
        <f t="shared" si="1"/>
        <v>0.42000000000000004</v>
      </c>
      <c r="I19" s="27">
        <f t="shared" si="1"/>
        <v>0.49000000000000005</v>
      </c>
      <c r="J19" s="27">
        <f t="shared" si="1"/>
        <v>21</v>
      </c>
      <c r="K19" s="27">
        <f t="shared" si="1"/>
        <v>0.245</v>
      </c>
      <c r="L19" s="27">
        <f t="shared" si="1"/>
        <v>385</v>
      </c>
      <c r="M19" s="27">
        <f t="shared" si="1"/>
        <v>385</v>
      </c>
      <c r="N19" s="27">
        <f t="shared" si="1"/>
        <v>87.5</v>
      </c>
      <c r="O19" s="27">
        <f t="shared" si="1"/>
        <v>4.2</v>
      </c>
      <c r="P19" s="27">
        <f t="shared" si="1"/>
        <v>385</v>
      </c>
    </row>
    <row r="20" spans="1:17" x14ac:dyDescent="0.3">
      <c r="A20" s="12" t="s">
        <v>28</v>
      </c>
      <c r="C20" s="14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6"/>
    </row>
    <row r="21" spans="1:17" x14ac:dyDescent="0.3">
      <c r="A21" s="30"/>
      <c r="B21" s="22" t="s">
        <v>29</v>
      </c>
      <c r="C21" s="21">
        <v>160</v>
      </c>
      <c r="D21" s="21">
        <v>0.4</v>
      </c>
      <c r="E21" s="21">
        <v>0</v>
      </c>
      <c r="F21" s="21">
        <v>11.8</v>
      </c>
      <c r="G21" s="21">
        <v>52</v>
      </c>
      <c r="H21" s="21">
        <v>0.04</v>
      </c>
      <c r="I21" s="21">
        <v>0.02</v>
      </c>
      <c r="J21" s="21">
        <v>2.62</v>
      </c>
      <c r="K21" s="21">
        <v>0</v>
      </c>
      <c r="L21" s="21">
        <v>15.21</v>
      </c>
      <c r="M21" s="21">
        <v>15.18</v>
      </c>
      <c r="N21" s="21">
        <v>4.38</v>
      </c>
      <c r="O21" s="21">
        <v>0.2</v>
      </c>
      <c r="P21" s="21">
        <v>38.9</v>
      </c>
    </row>
    <row r="22" spans="1:17" x14ac:dyDescent="0.3">
      <c r="A22" s="30"/>
      <c r="B22" s="22" t="s">
        <v>37</v>
      </c>
      <c r="C22" s="21">
        <v>200</v>
      </c>
      <c r="D22" s="21">
        <v>3.3</v>
      </c>
      <c r="E22" s="21">
        <v>2.5</v>
      </c>
      <c r="F22" s="21">
        <v>3.5</v>
      </c>
      <c r="G22" s="21">
        <v>98</v>
      </c>
      <c r="H22" s="21">
        <v>0.05</v>
      </c>
      <c r="I22" s="21">
        <v>0.09</v>
      </c>
      <c r="J22" s="21">
        <v>3.25</v>
      </c>
      <c r="K22" s="21">
        <v>0.04</v>
      </c>
      <c r="L22" s="21">
        <v>82.36</v>
      </c>
      <c r="M22" s="21">
        <v>79.92</v>
      </c>
      <c r="N22" s="21">
        <v>14.99</v>
      </c>
      <c r="O22" s="21">
        <v>0.7</v>
      </c>
      <c r="P22" s="21">
        <v>45.6</v>
      </c>
    </row>
    <row r="23" spans="1:17" x14ac:dyDescent="0.3">
      <c r="A23" s="30"/>
      <c r="B23" s="22" t="s">
        <v>54</v>
      </c>
      <c r="C23" s="21">
        <v>50</v>
      </c>
      <c r="D23" s="21">
        <v>4</v>
      </c>
      <c r="E23" s="21">
        <v>5.4</v>
      </c>
      <c r="F23" s="21">
        <v>18.2</v>
      </c>
      <c r="G23" s="21">
        <v>85</v>
      </c>
      <c r="H23" s="21">
        <v>0.03</v>
      </c>
      <c r="I23" s="21">
        <v>0.03</v>
      </c>
      <c r="J23" s="21">
        <v>0.13</v>
      </c>
      <c r="K23" s="21">
        <v>0.03</v>
      </c>
      <c r="L23" s="21">
        <v>12.43</v>
      </c>
      <c r="M23" s="21">
        <v>14.9</v>
      </c>
      <c r="N23" s="21">
        <v>5.63</v>
      </c>
      <c r="O23" s="21">
        <v>0.3</v>
      </c>
      <c r="P23" s="21">
        <v>25.5</v>
      </c>
    </row>
    <row r="24" spans="1:17" ht="15.6" x14ac:dyDescent="0.3">
      <c r="A24" s="30"/>
      <c r="B24" s="31" t="s">
        <v>25</v>
      </c>
      <c r="C24" s="27">
        <f>C21+C22+C23</f>
        <v>410</v>
      </c>
      <c r="D24" s="27">
        <f t="shared" ref="D24:P24" si="2">D21+D22+D23</f>
        <v>7.6999999999999993</v>
      </c>
      <c r="E24" s="27">
        <f t="shared" si="2"/>
        <v>7.9</v>
      </c>
      <c r="F24" s="27">
        <f t="shared" si="2"/>
        <v>33.5</v>
      </c>
      <c r="G24" s="27">
        <f t="shared" si="2"/>
        <v>235</v>
      </c>
      <c r="H24" s="27">
        <f t="shared" si="2"/>
        <v>0.12</v>
      </c>
      <c r="I24" s="27">
        <f t="shared" si="2"/>
        <v>0.14000000000000001</v>
      </c>
      <c r="J24" s="27">
        <f t="shared" si="2"/>
        <v>6</v>
      </c>
      <c r="K24" s="27">
        <f t="shared" si="2"/>
        <v>7.0000000000000007E-2</v>
      </c>
      <c r="L24" s="27">
        <f t="shared" si="2"/>
        <v>110</v>
      </c>
      <c r="M24" s="27">
        <f t="shared" si="2"/>
        <v>110</v>
      </c>
      <c r="N24" s="27">
        <f t="shared" si="2"/>
        <v>25</v>
      </c>
      <c r="O24" s="27">
        <f t="shared" si="2"/>
        <v>1.2</v>
      </c>
      <c r="P24" s="27">
        <f t="shared" si="2"/>
        <v>110</v>
      </c>
    </row>
    <row r="25" spans="1:17" ht="15.75" x14ac:dyDescent="0.25"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7" ht="15.6" x14ac:dyDescent="0.3">
      <c r="A26" s="30"/>
      <c r="B26" s="32" t="s">
        <v>59</v>
      </c>
      <c r="C26" s="27"/>
      <c r="D26" s="27">
        <f t="shared" ref="D26:P26" si="3">D11+D19+D24</f>
        <v>53.95</v>
      </c>
      <c r="E26" s="27">
        <f t="shared" si="3"/>
        <v>55.300000000000004</v>
      </c>
      <c r="F26" s="27">
        <f t="shared" si="3"/>
        <v>234.55</v>
      </c>
      <c r="G26" s="27">
        <f t="shared" si="3"/>
        <v>1645.5</v>
      </c>
      <c r="H26" s="27">
        <f t="shared" si="3"/>
        <v>0.84000000000000008</v>
      </c>
      <c r="I26" s="27">
        <f t="shared" si="3"/>
        <v>0.98000000000000009</v>
      </c>
      <c r="J26" s="27">
        <f t="shared" si="3"/>
        <v>42</v>
      </c>
      <c r="K26" s="27">
        <f t="shared" si="3"/>
        <v>0.49</v>
      </c>
      <c r="L26" s="27">
        <f t="shared" si="3"/>
        <v>770</v>
      </c>
      <c r="M26" s="27">
        <f t="shared" si="3"/>
        <v>770</v>
      </c>
      <c r="N26" s="27">
        <f t="shared" si="3"/>
        <v>175</v>
      </c>
      <c r="O26" s="27">
        <f t="shared" si="3"/>
        <v>8.4</v>
      </c>
      <c r="P26" s="27">
        <f t="shared" si="3"/>
        <v>770</v>
      </c>
    </row>
    <row r="27" spans="1:17" ht="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</sheetData>
  <mergeCells count="10">
    <mergeCell ref="A1:G1"/>
    <mergeCell ref="H4:K4"/>
    <mergeCell ref="L4:P4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A10" workbookViewId="0">
      <selection activeCell="B20" sqref="B20"/>
    </sheetView>
  </sheetViews>
  <sheetFormatPr defaultRowHeight="14.4" x14ac:dyDescent="0.3"/>
  <cols>
    <col min="1" max="1" width="10.6640625" customWidth="1"/>
    <col min="2" max="2" width="22.88671875" customWidth="1"/>
    <col min="6" max="6" width="10.88671875" customWidth="1"/>
    <col min="7" max="7" width="18.6640625" customWidth="1"/>
  </cols>
  <sheetData>
    <row r="1" spans="1:16" ht="15.6" x14ac:dyDescent="0.3">
      <c r="A1" s="44" t="s">
        <v>64</v>
      </c>
      <c r="B1" s="44"/>
      <c r="C1" s="44"/>
      <c r="D1" s="44"/>
      <c r="E1" s="44"/>
      <c r="F1" s="44"/>
      <c r="G1" s="44"/>
      <c r="H1" s="1"/>
      <c r="I1" s="1"/>
      <c r="J1" s="1"/>
      <c r="K1" s="1"/>
      <c r="L1" s="1"/>
    </row>
    <row r="2" spans="1:16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3">
      <c r="A3" s="15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ht="31.2" x14ac:dyDescent="0.3">
      <c r="A4" s="5" t="s">
        <v>0</v>
      </c>
      <c r="B4" s="6" t="s">
        <v>22</v>
      </c>
      <c r="C4" s="7" t="s">
        <v>9</v>
      </c>
      <c r="D4" s="7" t="s">
        <v>2</v>
      </c>
      <c r="E4" s="7" t="s">
        <v>3</v>
      </c>
      <c r="F4" s="7" t="s">
        <v>4</v>
      </c>
      <c r="G4" s="8" t="s">
        <v>1</v>
      </c>
      <c r="H4" s="51" t="s">
        <v>12</v>
      </c>
      <c r="I4" s="51"/>
      <c r="J4" s="51"/>
      <c r="K4" s="51"/>
      <c r="L4" s="52" t="s">
        <v>20</v>
      </c>
      <c r="M4" s="52"/>
      <c r="N4" s="52"/>
      <c r="O4" s="52"/>
      <c r="P4" s="52"/>
    </row>
    <row r="5" spans="1:16" ht="15.6" x14ac:dyDescent="0.3">
      <c r="A5" s="45" t="s">
        <v>26</v>
      </c>
      <c r="B5" s="47"/>
      <c r="C5" s="49" t="s">
        <v>10</v>
      </c>
      <c r="D5" s="53" t="s">
        <v>10</v>
      </c>
      <c r="E5" s="53" t="s">
        <v>10</v>
      </c>
      <c r="F5" s="53" t="s">
        <v>10</v>
      </c>
      <c r="G5" s="53" t="s">
        <v>11</v>
      </c>
      <c r="H5" s="5" t="s">
        <v>13</v>
      </c>
      <c r="I5" s="5" t="s">
        <v>14</v>
      </c>
      <c r="J5" s="5" t="s">
        <v>6</v>
      </c>
      <c r="K5" s="5" t="s">
        <v>15</v>
      </c>
      <c r="L5" s="5" t="s">
        <v>16</v>
      </c>
      <c r="M5" s="9" t="s">
        <v>17</v>
      </c>
      <c r="N5" s="9" t="s">
        <v>18</v>
      </c>
      <c r="O5" s="9" t="s">
        <v>5</v>
      </c>
      <c r="P5" s="9" t="s">
        <v>24</v>
      </c>
    </row>
    <row r="6" spans="1:16" x14ac:dyDescent="0.3">
      <c r="A6" s="46"/>
      <c r="B6" s="48"/>
      <c r="C6" s="50"/>
      <c r="D6" s="53"/>
      <c r="E6" s="53"/>
      <c r="F6" s="53"/>
      <c r="G6" s="53"/>
      <c r="H6" s="33" t="s">
        <v>19</v>
      </c>
      <c r="I6" s="33" t="s">
        <v>19</v>
      </c>
      <c r="J6" s="33" t="s">
        <v>19</v>
      </c>
      <c r="K6" s="33" t="s">
        <v>19</v>
      </c>
      <c r="L6" s="33" t="s">
        <v>19</v>
      </c>
      <c r="M6" s="11" t="s">
        <v>19</v>
      </c>
      <c r="N6" s="11" t="s">
        <v>19</v>
      </c>
      <c r="O6" s="11" t="s">
        <v>19</v>
      </c>
      <c r="P6" s="11" t="s">
        <v>19</v>
      </c>
    </row>
    <row r="7" spans="1:16" x14ac:dyDescent="0.3">
      <c r="A7" s="18"/>
      <c r="B7" s="19" t="s">
        <v>65</v>
      </c>
      <c r="C7" s="20">
        <v>90</v>
      </c>
      <c r="D7" s="21">
        <v>12.46</v>
      </c>
      <c r="E7" s="21">
        <v>14.46</v>
      </c>
      <c r="F7" s="21">
        <v>11.66</v>
      </c>
      <c r="G7" s="21">
        <v>218.05</v>
      </c>
      <c r="H7" s="21">
        <v>0.09</v>
      </c>
      <c r="I7" s="21">
        <v>0.09</v>
      </c>
      <c r="J7" s="21">
        <v>1.03</v>
      </c>
      <c r="K7" s="21">
        <v>0.09</v>
      </c>
      <c r="L7" s="21">
        <v>233.7</v>
      </c>
      <c r="M7" s="21">
        <v>42.54</v>
      </c>
      <c r="N7" s="21">
        <v>8.9700000000000006</v>
      </c>
      <c r="O7" s="21">
        <v>3.0000000000000001E-3</v>
      </c>
      <c r="P7" s="21">
        <v>0.36</v>
      </c>
    </row>
    <row r="8" spans="1:16" x14ac:dyDescent="0.3">
      <c r="A8" s="18"/>
      <c r="B8" s="19" t="s">
        <v>66</v>
      </c>
      <c r="C8" s="20">
        <v>150</v>
      </c>
      <c r="D8" s="21">
        <v>3.75</v>
      </c>
      <c r="E8" s="21">
        <v>3.75</v>
      </c>
      <c r="F8" s="21">
        <v>20.67</v>
      </c>
      <c r="G8" s="21">
        <v>170.4</v>
      </c>
      <c r="H8" s="21">
        <v>0.11</v>
      </c>
      <c r="I8" s="21">
        <v>9.5000000000000001E-2</v>
      </c>
      <c r="J8" s="21">
        <v>0.11</v>
      </c>
      <c r="K8" s="21">
        <v>8.5000000000000006E-2</v>
      </c>
      <c r="L8" s="21">
        <v>7.71</v>
      </c>
      <c r="M8" s="21">
        <v>80.84</v>
      </c>
      <c r="N8" s="21">
        <v>20.3</v>
      </c>
      <c r="O8" s="21">
        <v>0.96699999999999997</v>
      </c>
      <c r="P8" s="21">
        <v>248.14</v>
      </c>
    </row>
    <row r="9" spans="1:16" ht="28.2" x14ac:dyDescent="0.3">
      <c r="A9" s="18"/>
      <c r="B9" s="19" t="s">
        <v>67</v>
      </c>
      <c r="C9" s="21">
        <v>20</v>
      </c>
      <c r="D9" s="21">
        <v>0.6</v>
      </c>
      <c r="E9" s="21">
        <v>1.2</v>
      </c>
      <c r="F9" s="21">
        <v>1.18</v>
      </c>
      <c r="G9" s="21">
        <v>17.5</v>
      </c>
      <c r="H9" s="21">
        <v>0.01</v>
      </c>
      <c r="I9" s="21">
        <v>5.5E-2</v>
      </c>
      <c r="J9" s="21">
        <v>13.87</v>
      </c>
      <c r="K9" s="21">
        <v>0</v>
      </c>
      <c r="L9" s="21">
        <v>2.77</v>
      </c>
      <c r="M9" s="21">
        <v>7.49</v>
      </c>
      <c r="N9" s="21">
        <v>4.33</v>
      </c>
      <c r="O9" s="21">
        <v>0.11</v>
      </c>
      <c r="P9" s="21">
        <v>0</v>
      </c>
    </row>
    <row r="10" spans="1:16" x14ac:dyDescent="0.3">
      <c r="A10" s="23"/>
      <c r="B10" s="22" t="s">
        <v>39</v>
      </c>
      <c r="C10" s="24">
        <v>200</v>
      </c>
      <c r="D10" s="25">
        <v>0.2</v>
      </c>
      <c r="E10" s="25">
        <v>0</v>
      </c>
      <c r="F10" s="25">
        <v>16</v>
      </c>
      <c r="G10" s="25">
        <v>65</v>
      </c>
      <c r="H10" s="25">
        <v>0</v>
      </c>
      <c r="I10" s="25">
        <v>0.1</v>
      </c>
      <c r="J10" s="25">
        <v>0.1</v>
      </c>
      <c r="K10" s="25">
        <v>0</v>
      </c>
      <c r="L10" s="25">
        <v>5.25</v>
      </c>
      <c r="M10" s="25">
        <v>8.24</v>
      </c>
      <c r="N10" s="25">
        <v>4.4000000000000004</v>
      </c>
      <c r="O10" s="25">
        <v>0.86</v>
      </c>
      <c r="P10" s="25">
        <v>25.5</v>
      </c>
    </row>
    <row r="11" spans="1:16" x14ac:dyDescent="0.3">
      <c r="A11" s="23"/>
      <c r="B11" s="22" t="s">
        <v>7</v>
      </c>
      <c r="C11" s="24">
        <v>40</v>
      </c>
      <c r="D11" s="25">
        <v>2.2400000000000002</v>
      </c>
      <c r="E11" s="25">
        <v>0.64</v>
      </c>
      <c r="F11" s="25">
        <v>30.24</v>
      </c>
      <c r="G11" s="25">
        <v>116.56</v>
      </c>
      <c r="H11" s="25">
        <v>0.1</v>
      </c>
      <c r="I11" s="25">
        <v>0.01</v>
      </c>
      <c r="J11" s="25">
        <v>0</v>
      </c>
      <c r="K11" s="25">
        <v>0</v>
      </c>
      <c r="L11" s="25">
        <v>25.6</v>
      </c>
      <c r="M11" s="25">
        <v>135.88</v>
      </c>
      <c r="N11" s="25">
        <v>24.5</v>
      </c>
      <c r="O11" s="25">
        <v>1.17</v>
      </c>
      <c r="P11" s="25">
        <v>1.25</v>
      </c>
    </row>
    <row r="12" spans="1:16" ht="15.6" x14ac:dyDescent="0.3">
      <c r="A12" s="30"/>
      <c r="B12" s="26" t="s">
        <v>25</v>
      </c>
      <c r="C12" s="27">
        <f>SUM(C7:C11)</f>
        <v>500</v>
      </c>
      <c r="D12" s="28">
        <f>SUM(D7:D11)</f>
        <v>19.25</v>
      </c>
      <c r="E12" s="28">
        <v>19.75</v>
      </c>
      <c r="F12" s="28">
        <v>83.75</v>
      </c>
      <c r="G12" s="28">
        <v>587.5</v>
      </c>
      <c r="H12" s="28">
        <v>0.3</v>
      </c>
      <c r="I12" s="28">
        <f t="shared" ref="I12:N12" si="0">SUM(I7:I11)</f>
        <v>0.35</v>
      </c>
      <c r="J12" s="28">
        <v>15</v>
      </c>
      <c r="K12" s="28">
        <f t="shared" si="0"/>
        <v>0.17499999999999999</v>
      </c>
      <c r="L12" s="28">
        <v>275</v>
      </c>
      <c r="M12" s="28">
        <v>275</v>
      </c>
      <c r="N12" s="28">
        <f t="shared" si="0"/>
        <v>62.5</v>
      </c>
      <c r="O12" s="28">
        <v>3</v>
      </c>
      <c r="P12" s="28">
        <v>275</v>
      </c>
    </row>
    <row r="13" spans="1:16" x14ac:dyDescent="0.3">
      <c r="A13" s="12" t="s">
        <v>27</v>
      </c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3">
      <c r="A14" s="22"/>
      <c r="B14" s="19" t="s">
        <v>68</v>
      </c>
      <c r="C14" s="21">
        <v>20</v>
      </c>
      <c r="D14" s="25">
        <v>0.5</v>
      </c>
      <c r="E14" s="25">
        <v>0</v>
      </c>
      <c r="F14" s="25">
        <v>2.8</v>
      </c>
      <c r="G14" s="25">
        <v>6</v>
      </c>
      <c r="H14" s="25">
        <v>2E-3</v>
      </c>
      <c r="I14" s="25">
        <v>0.01</v>
      </c>
      <c r="J14" s="25">
        <v>0.12</v>
      </c>
      <c r="K14" s="25">
        <v>8.2000000000000003E-2</v>
      </c>
      <c r="L14" s="25">
        <v>0.9</v>
      </c>
      <c r="M14" s="25">
        <v>18.899999999999999</v>
      </c>
      <c r="N14" s="25">
        <v>1.44</v>
      </c>
      <c r="O14" s="25">
        <v>0.3</v>
      </c>
      <c r="P14" s="25">
        <v>0.13</v>
      </c>
    </row>
    <row r="15" spans="1:16" x14ac:dyDescent="0.3">
      <c r="A15" s="22"/>
      <c r="B15" s="19" t="s">
        <v>69</v>
      </c>
      <c r="C15" s="20">
        <v>200</v>
      </c>
      <c r="D15" s="25">
        <v>5.49</v>
      </c>
      <c r="E15" s="25">
        <v>7.7</v>
      </c>
      <c r="F15" s="25">
        <v>15.5</v>
      </c>
      <c r="G15" s="25">
        <v>144.38999999999999</v>
      </c>
      <c r="H15" s="25">
        <v>8.7999999999999995E-2</v>
      </c>
      <c r="I15" s="25">
        <v>0.2</v>
      </c>
      <c r="J15" s="25">
        <v>2.39</v>
      </c>
      <c r="K15" s="25">
        <v>0.06</v>
      </c>
      <c r="L15" s="25">
        <v>53.8</v>
      </c>
      <c r="M15" s="25">
        <v>68.099999999999994</v>
      </c>
      <c r="N15" s="25">
        <v>14.45</v>
      </c>
      <c r="O15" s="25">
        <v>0.12</v>
      </c>
      <c r="P15" s="25">
        <v>115</v>
      </c>
    </row>
    <row r="16" spans="1:16" ht="28.2" x14ac:dyDescent="0.3">
      <c r="A16" s="22"/>
      <c r="B16" s="19" t="s">
        <v>70</v>
      </c>
      <c r="C16" s="21">
        <v>90</v>
      </c>
      <c r="D16" s="25">
        <v>11.07</v>
      </c>
      <c r="E16" s="25">
        <v>10.93</v>
      </c>
      <c r="F16" s="25">
        <v>5.0599999999999996</v>
      </c>
      <c r="G16" s="25">
        <v>175.4</v>
      </c>
      <c r="H16" s="25">
        <v>0</v>
      </c>
      <c r="I16" s="25">
        <v>0</v>
      </c>
      <c r="J16" s="25">
        <v>0.01</v>
      </c>
      <c r="K16" s="25">
        <v>0</v>
      </c>
      <c r="L16" s="25">
        <v>37.799999999999997</v>
      </c>
      <c r="M16" s="25">
        <v>106</v>
      </c>
      <c r="N16" s="25">
        <v>17.8</v>
      </c>
      <c r="O16" s="25">
        <v>0.08</v>
      </c>
      <c r="P16" s="25">
        <v>27.62</v>
      </c>
    </row>
    <row r="17" spans="1:17" ht="28.2" x14ac:dyDescent="0.3">
      <c r="A17" s="22"/>
      <c r="B17" s="19" t="s">
        <v>71</v>
      </c>
      <c r="C17" s="21">
        <v>150</v>
      </c>
      <c r="D17" s="25">
        <v>3.81</v>
      </c>
      <c r="E17" s="25">
        <v>7.78</v>
      </c>
      <c r="F17" s="25">
        <v>18.600000000000001</v>
      </c>
      <c r="G17" s="25">
        <v>130.5</v>
      </c>
      <c r="H17" s="25">
        <v>0.13</v>
      </c>
      <c r="I17" s="25">
        <v>0.152</v>
      </c>
      <c r="J17" s="25">
        <v>0.78</v>
      </c>
      <c r="K17" s="25">
        <v>0.04</v>
      </c>
      <c r="L17" s="25">
        <v>39</v>
      </c>
      <c r="M17" s="25">
        <v>0</v>
      </c>
      <c r="N17" s="25">
        <v>0</v>
      </c>
      <c r="O17" s="25">
        <v>0.1</v>
      </c>
      <c r="P17" s="25">
        <v>40</v>
      </c>
    </row>
    <row r="18" spans="1:17" ht="28.2" x14ac:dyDescent="0.3">
      <c r="A18" s="22"/>
      <c r="B18" s="19" t="s">
        <v>72</v>
      </c>
      <c r="C18" s="21">
        <v>200</v>
      </c>
      <c r="D18" s="25">
        <v>0.68</v>
      </c>
      <c r="E18" s="25">
        <v>0</v>
      </c>
      <c r="F18" s="25">
        <v>30.22</v>
      </c>
      <c r="G18" s="25">
        <v>116.5</v>
      </c>
      <c r="H18" s="25">
        <v>0</v>
      </c>
      <c r="I18" s="25">
        <v>0.12</v>
      </c>
      <c r="J18" s="25">
        <v>4.17</v>
      </c>
      <c r="K18" s="25">
        <v>0</v>
      </c>
      <c r="L18" s="25">
        <v>105</v>
      </c>
      <c r="M18" s="25">
        <v>0</v>
      </c>
      <c r="N18" s="25">
        <v>18.21</v>
      </c>
      <c r="O18" s="25">
        <v>0.5</v>
      </c>
      <c r="P18" s="25">
        <v>201</v>
      </c>
    </row>
    <row r="19" spans="1:17" x14ac:dyDescent="0.3">
      <c r="A19" s="22"/>
      <c r="B19" s="19" t="s">
        <v>7</v>
      </c>
      <c r="C19" s="21">
        <v>50</v>
      </c>
      <c r="D19" s="25">
        <v>2.8</v>
      </c>
      <c r="E19" s="25">
        <v>0.8</v>
      </c>
      <c r="F19" s="25">
        <v>37.799999999999997</v>
      </c>
      <c r="G19" s="25">
        <v>145.69999999999999</v>
      </c>
      <c r="H19" s="25">
        <v>0.1</v>
      </c>
      <c r="I19" s="25">
        <v>8.0000000000000002E-3</v>
      </c>
      <c r="J19" s="25">
        <v>0</v>
      </c>
      <c r="K19" s="25">
        <v>1.2999999999999999E-2</v>
      </c>
      <c r="L19" s="25">
        <v>32.1</v>
      </c>
      <c r="M19" s="25">
        <v>156</v>
      </c>
      <c r="N19" s="25">
        <v>30.6</v>
      </c>
      <c r="O19" s="25">
        <v>2.4</v>
      </c>
      <c r="P19" s="25">
        <v>1.25</v>
      </c>
    </row>
    <row r="20" spans="1:17" x14ac:dyDescent="0.3">
      <c r="A20" s="22"/>
      <c r="B20" s="19" t="s">
        <v>8</v>
      </c>
      <c r="C20" s="21">
        <v>50</v>
      </c>
      <c r="D20" s="25">
        <v>2.6</v>
      </c>
      <c r="E20" s="25">
        <v>0.5</v>
      </c>
      <c r="F20" s="25">
        <v>7.32</v>
      </c>
      <c r="G20" s="25">
        <v>104.01</v>
      </c>
      <c r="H20" s="25">
        <v>0.1</v>
      </c>
      <c r="I20" s="25">
        <v>0</v>
      </c>
      <c r="J20" s="25">
        <v>13.53</v>
      </c>
      <c r="K20" s="25">
        <v>0.05</v>
      </c>
      <c r="L20" s="25">
        <v>116.4</v>
      </c>
      <c r="M20" s="25">
        <v>36</v>
      </c>
      <c r="N20" s="25">
        <v>5</v>
      </c>
      <c r="O20" s="25">
        <v>0.7</v>
      </c>
      <c r="P20" s="25">
        <v>0</v>
      </c>
    </row>
    <row r="21" spans="1:17" ht="15.6" x14ac:dyDescent="0.3">
      <c r="A21" s="22"/>
      <c r="B21" s="26" t="s">
        <v>25</v>
      </c>
      <c r="C21" s="27">
        <f>SUM(C14:C20)</f>
        <v>760</v>
      </c>
      <c r="D21" s="28">
        <f>SUM(D14:D20)</f>
        <v>26.950000000000003</v>
      </c>
      <c r="E21" s="27">
        <f>SUM(E14:E20)</f>
        <v>27.71</v>
      </c>
      <c r="F21" s="27">
        <f t="shared" ref="F21:P21" si="1">SUM(F14:F20)</f>
        <v>117.30000000000001</v>
      </c>
      <c r="G21" s="27">
        <f t="shared" si="1"/>
        <v>822.5</v>
      </c>
      <c r="H21" s="27">
        <f t="shared" si="1"/>
        <v>0.42000000000000004</v>
      </c>
      <c r="I21" s="27">
        <f t="shared" si="1"/>
        <v>0.49</v>
      </c>
      <c r="J21" s="27">
        <f t="shared" si="1"/>
        <v>21</v>
      </c>
      <c r="K21" s="27">
        <f t="shared" si="1"/>
        <v>0.24500000000000005</v>
      </c>
      <c r="L21" s="27">
        <f t="shared" si="1"/>
        <v>385</v>
      </c>
      <c r="M21" s="27">
        <f t="shared" si="1"/>
        <v>385</v>
      </c>
      <c r="N21" s="27">
        <f t="shared" si="1"/>
        <v>87.5</v>
      </c>
      <c r="O21" s="27">
        <f t="shared" si="1"/>
        <v>4.2</v>
      </c>
      <c r="P21" s="27">
        <f t="shared" si="1"/>
        <v>385</v>
      </c>
    </row>
    <row r="22" spans="1:17" x14ac:dyDescent="0.3">
      <c r="A22" s="12" t="s">
        <v>28</v>
      </c>
      <c r="C22" s="14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6"/>
    </row>
    <row r="23" spans="1:17" x14ac:dyDescent="0.3">
      <c r="A23" s="30"/>
      <c r="B23" s="22" t="s">
        <v>73</v>
      </c>
      <c r="C23" s="21">
        <v>200</v>
      </c>
      <c r="D23" s="21">
        <v>3.3</v>
      </c>
      <c r="E23" s="21">
        <v>2.5</v>
      </c>
      <c r="F23" s="21">
        <v>3.5</v>
      </c>
      <c r="G23" s="21">
        <v>98</v>
      </c>
      <c r="H23" s="21">
        <v>0.06</v>
      </c>
      <c r="I23" s="21">
        <v>0.11899999999999999</v>
      </c>
      <c r="J23" s="21">
        <v>1.4</v>
      </c>
      <c r="K23" s="21">
        <v>0</v>
      </c>
      <c r="L23" s="21">
        <v>87.91</v>
      </c>
      <c r="M23" s="21">
        <v>98</v>
      </c>
      <c r="N23" s="21">
        <v>5.83</v>
      </c>
      <c r="O23" s="21">
        <v>0.2</v>
      </c>
      <c r="P23" s="21">
        <v>41</v>
      </c>
    </row>
    <row r="24" spans="1:17" x14ac:dyDescent="0.3">
      <c r="A24" s="30"/>
      <c r="B24" s="22" t="s">
        <v>74</v>
      </c>
      <c r="C24" s="21">
        <v>50</v>
      </c>
      <c r="D24" s="21">
        <v>4</v>
      </c>
      <c r="E24" s="21">
        <v>5.4</v>
      </c>
      <c r="F24" s="21">
        <v>21</v>
      </c>
      <c r="G24" s="21">
        <v>85</v>
      </c>
      <c r="H24" s="21">
        <v>0.04</v>
      </c>
      <c r="I24" s="21">
        <v>1E-3</v>
      </c>
      <c r="J24" s="21">
        <v>0</v>
      </c>
      <c r="K24" s="21">
        <v>0.06</v>
      </c>
      <c r="L24" s="21">
        <v>5.73</v>
      </c>
      <c r="M24" s="21">
        <v>0</v>
      </c>
      <c r="N24" s="21">
        <v>6.17</v>
      </c>
      <c r="O24" s="21">
        <v>0.7</v>
      </c>
      <c r="P24" s="21">
        <v>38</v>
      </c>
    </row>
    <row r="25" spans="1:17" x14ac:dyDescent="0.3">
      <c r="A25" s="30"/>
      <c r="B25" s="22" t="s">
        <v>29</v>
      </c>
      <c r="C25" s="21">
        <v>160</v>
      </c>
      <c r="D25" s="21">
        <v>0.4</v>
      </c>
      <c r="E25" s="21">
        <v>0</v>
      </c>
      <c r="F25" s="21">
        <v>9</v>
      </c>
      <c r="G25" s="21">
        <v>52</v>
      </c>
      <c r="H25" s="21">
        <v>0.02</v>
      </c>
      <c r="I25" s="21">
        <v>0.02</v>
      </c>
      <c r="J25" s="21">
        <v>4.5999999999999996</v>
      </c>
      <c r="K25" s="21">
        <v>0.01</v>
      </c>
      <c r="L25" s="21">
        <v>16.36</v>
      </c>
      <c r="M25" s="21">
        <v>22</v>
      </c>
      <c r="N25" s="21">
        <v>13</v>
      </c>
      <c r="O25" s="21">
        <v>0.3</v>
      </c>
      <c r="P25" s="21">
        <v>31</v>
      </c>
    </row>
    <row r="26" spans="1:17" ht="15.6" x14ac:dyDescent="0.3">
      <c r="A26" s="30"/>
      <c r="B26" s="31" t="s">
        <v>25</v>
      </c>
      <c r="C26" s="27">
        <f>SUM(C23:C25)</f>
        <v>410</v>
      </c>
      <c r="D26" s="27">
        <f>SUM(D23:D25)</f>
        <v>7.7</v>
      </c>
      <c r="E26" s="27">
        <f t="shared" ref="E26:P26" si="2">SUM(E23:E25)</f>
        <v>7.9</v>
      </c>
      <c r="F26" s="27">
        <f t="shared" si="2"/>
        <v>33.5</v>
      </c>
      <c r="G26" s="27">
        <f t="shared" si="2"/>
        <v>235</v>
      </c>
      <c r="H26" s="27">
        <f t="shared" si="2"/>
        <v>0.12000000000000001</v>
      </c>
      <c r="I26" s="27">
        <f t="shared" si="2"/>
        <v>0.13999999999999999</v>
      </c>
      <c r="J26" s="27">
        <f t="shared" si="2"/>
        <v>6</v>
      </c>
      <c r="K26" s="27">
        <f t="shared" si="2"/>
        <v>6.9999999999999993E-2</v>
      </c>
      <c r="L26" s="27">
        <f t="shared" si="2"/>
        <v>110</v>
      </c>
      <c r="M26" s="27">
        <f t="shared" si="2"/>
        <v>120</v>
      </c>
      <c r="N26" s="27">
        <f t="shared" si="2"/>
        <v>25</v>
      </c>
      <c r="O26" s="27">
        <f t="shared" si="2"/>
        <v>1.2</v>
      </c>
      <c r="P26" s="27">
        <f t="shared" si="2"/>
        <v>110</v>
      </c>
    </row>
    <row r="27" spans="1:17" ht="15.75" x14ac:dyDescent="0.25"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7" ht="15.6" x14ac:dyDescent="0.3">
      <c r="A28" s="30"/>
      <c r="B28" s="32" t="s">
        <v>58</v>
      </c>
      <c r="C28" s="27"/>
      <c r="D28" s="27">
        <f>D12+D21+D26</f>
        <v>53.900000000000006</v>
      </c>
      <c r="E28" s="27">
        <v>55.3</v>
      </c>
      <c r="F28" s="27">
        <v>234.5</v>
      </c>
      <c r="G28" s="27">
        <f t="shared" ref="G28:P28" si="3">G12+G21+G26</f>
        <v>1645</v>
      </c>
      <c r="H28" s="27">
        <f t="shared" si="3"/>
        <v>0.84</v>
      </c>
      <c r="I28" s="27">
        <f t="shared" si="3"/>
        <v>0.98</v>
      </c>
      <c r="J28" s="27">
        <f t="shared" si="3"/>
        <v>42</v>
      </c>
      <c r="K28" s="27">
        <f t="shared" si="3"/>
        <v>0.49000000000000005</v>
      </c>
      <c r="L28" s="27">
        <f t="shared" si="3"/>
        <v>770</v>
      </c>
      <c r="M28" s="27">
        <f t="shared" si="3"/>
        <v>780</v>
      </c>
      <c r="N28" s="27">
        <f t="shared" si="3"/>
        <v>175</v>
      </c>
      <c r="O28" s="27">
        <f t="shared" si="3"/>
        <v>8.4</v>
      </c>
      <c r="P28" s="27">
        <f t="shared" si="3"/>
        <v>770</v>
      </c>
    </row>
    <row r="29" spans="1:17" ht="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</sheetData>
  <mergeCells count="10">
    <mergeCell ref="A1:G1"/>
    <mergeCell ref="H4:K4"/>
    <mergeCell ref="L4:P4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4" workbookViewId="0">
      <selection activeCell="S19" sqref="S19"/>
    </sheetView>
  </sheetViews>
  <sheetFormatPr defaultRowHeight="14.4" x14ac:dyDescent="0.3"/>
  <cols>
    <col min="1" max="1" width="14.44140625" customWidth="1"/>
    <col min="2" max="2" width="20.44140625" customWidth="1"/>
    <col min="6" max="6" width="10.88671875" customWidth="1"/>
    <col min="7" max="7" width="18.6640625" customWidth="1"/>
  </cols>
  <sheetData>
    <row r="1" spans="1:16" ht="15.6" x14ac:dyDescent="0.3">
      <c r="A1" s="44" t="s">
        <v>75</v>
      </c>
      <c r="B1" s="44"/>
      <c r="C1" s="44"/>
      <c r="D1" s="44"/>
      <c r="E1" s="44"/>
      <c r="F1" s="44"/>
      <c r="G1" s="44"/>
      <c r="H1" s="1"/>
      <c r="I1" s="1"/>
      <c r="J1" s="1"/>
      <c r="K1" s="1"/>
      <c r="L1" s="1"/>
    </row>
    <row r="2" spans="1:16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3">
      <c r="A3" s="15" t="s">
        <v>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ht="31.2" x14ac:dyDescent="0.3">
      <c r="A4" s="5" t="s">
        <v>0</v>
      </c>
      <c r="B4" s="6" t="s">
        <v>22</v>
      </c>
      <c r="C4" s="7" t="s">
        <v>9</v>
      </c>
      <c r="D4" s="7" t="s">
        <v>2</v>
      </c>
      <c r="E4" s="7" t="s">
        <v>3</v>
      </c>
      <c r="F4" s="7" t="s">
        <v>4</v>
      </c>
      <c r="G4" s="8" t="s">
        <v>1</v>
      </c>
      <c r="H4" s="51" t="s">
        <v>12</v>
      </c>
      <c r="I4" s="51"/>
      <c r="J4" s="51"/>
      <c r="K4" s="51"/>
      <c r="L4" s="52" t="s">
        <v>20</v>
      </c>
      <c r="M4" s="52"/>
      <c r="N4" s="52"/>
      <c r="O4" s="52"/>
      <c r="P4" s="52"/>
    </row>
    <row r="5" spans="1:16" ht="15.6" x14ac:dyDescent="0.3">
      <c r="A5" s="45" t="s">
        <v>26</v>
      </c>
      <c r="B5" s="47"/>
      <c r="C5" s="49" t="s">
        <v>10</v>
      </c>
      <c r="D5" s="53" t="s">
        <v>10</v>
      </c>
      <c r="E5" s="53" t="s">
        <v>10</v>
      </c>
      <c r="F5" s="53" t="s">
        <v>10</v>
      </c>
      <c r="G5" s="53" t="s">
        <v>11</v>
      </c>
      <c r="H5" s="5" t="s">
        <v>13</v>
      </c>
      <c r="I5" s="5" t="s">
        <v>14</v>
      </c>
      <c r="J5" s="5" t="s">
        <v>6</v>
      </c>
      <c r="K5" s="5" t="s">
        <v>15</v>
      </c>
      <c r="L5" s="5" t="s">
        <v>16</v>
      </c>
      <c r="M5" s="9" t="s">
        <v>17</v>
      </c>
      <c r="N5" s="9" t="s">
        <v>18</v>
      </c>
      <c r="O5" s="9" t="s">
        <v>5</v>
      </c>
      <c r="P5" s="9" t="s">
        <v>24</v>
      </c>
    </row>
    <row r="6" spans="1:16" x14ac:dyDescent="0.3">
      <c r="A6" s="46"/>
      <c r="B6" s="48"/>
      <c r="C6" s="50"/>
      <c r="D6" s="53"/>
      <c r="E6" s="53"/>
      <c r="F6" s="53"/>
      <c r="G6" s="53"/>
      <c r="H6" s="33" t="s">
        <v>19</v>
      </c>
      <c r="I6" s="33" t="s">
        <v>19</v>
      </c>
      <c r="J6" s="33" t="s">
        <v>19</v>
      </c>
      <c r="K6" s="33" t="s">
        <v>19</v>
      </c>
      <c r="L6" s="33" t="s">
        <v>19</v>
      </c>
      <c r="M6" s="11" t="s">
        <v>19</v>
      </c>
      <c r="N6" s="11" t="s">
        <v>19</v>
      </c>
      <c r="O6" s="11" t="s">
        <v>19</v>
      </c>
      <c r="P6" s="11" t="s">
        <v>19</v>
      </c>
    </row>
    <row r="7" spans="1:16" ht="42" x14ac:dyDescent="0.3">
      <c r="A7" s="41"/>
      <c r="B7" s="19" t="s">
        <v>76</v>
      </c>
      <c r="C7" s="20">
        <v>200</v>
      </c>
      <c r="D7" s="21">
        <v>5.81</v>
      </c>
      <c r="E7" s="21">
        <v>10.050000000000001</v>
      </c>
      <c r="F7" s="21">
        <v>24.55</v>
      </c>
      <c r="G7" s="21">
        <v>264.5</v>
      </c>
      <c r="H7" s="21">
        <v>0.16</v>
      </c>
      <c r="I7" s="21">
        <v>0.26200000000000001</v>
      </c>
      <c r="J7" s="21">
        <v>14.35</v>
      </c>
      <c r="K7" s="21">
        <v>0.125</v>
      </c>
      <c r="L7" s="21">
        <v>163.9</v>
      </c>
      <c r="M7" s="21">
        <v>74</v>
      </c>
      <c r="N7" s="21">
        <v>17.96</v>
      </c>
      <c r="O7" s="21">
        <v>0.28999999999999998</v>
      </c>
      <c r="P7" s="21">
        <v>121.48</v>
      </c>
    </row>
    <row r="8" spans="1:16" x14ac:dyDescent="0.3">
      <c r="A8" s="41"/>
      <c r="B8" s="19" t="s">
        <v>77</v>
      </c>
      <c r="C8" s="20">
        <v>50</v>
      </c>
      <c r="D8" s="21">
        <v>7.14</v>
      </c>
      <c r="E8" s="21">
        <v>6.4</v>
      </c>
      <c r="F8" s="21">
        <v>0.4</v>
      </c>
      <c r="G8" s="21">
        <v>88</v>
      </c>
      <c r="H8" s="21">
        <v>0.02</v>
      </c>
      <c r="I8" s="21">
        <v>8.0000000000000002E-3</v>
      </c>
      <c r="J8" s="21">
        <v>0</v>
      </c>
      <c r="K8" s="21">
        <v>0.04</v>
      </c>
      <c r="L8" s="21">
        <v>25.1</v>
      </c>
      <c r="M8" s="21">
        <v>0</v>
      </c>
      <c r="N8" s="21">
        <v>6.94</v>
      </c>
      <c r="O8" s="21">
        <v>0.22</v>
      </c>
      <c r="P8" s="21">
        <v>78.67</v>
      </c>
    </row>
    <row r="9" spans="1:16" ht="28.2" x14ac:dyDescent="0.3">
      <c r="A9" s="41"/>
      <c r="B9" s="19" t="s">
        <v>78</v>
      </c>
      <c r="C9" s="21">
        <v>200</v>
      </c>
      <c r="D9" s="21">
        <v>3.5</v>
      </c>
      <c r="E9" s="21">
        <v>2.5</v>
      </c>
      <c r="F9" s="21">
        <v>21</v>
      </c>
      <c r="G9" s="21">
        <v>90</v>
      </c>
      <c r="H9" s="21">
        <v>0.02</v>
      </c>
      <c r="I9" s="21">
        <v>7.0000000000000007E-2</v>
      </c>
      <c r="J9" s="21">
        <v>0.65</v>
      </c>
      <c r="K9" s="21">
        <v>0.01</v>
      </c>
      <c r="L9" s="21">
        <v>60.4</v>
      </c>
      <c r="M9" s="21">
        <v>45</v>
      </c>
      <c r="N9" s="21">
        <v>7</v>
      </c>
      <c r="O9" s="21">
        <v>0.09</v>
      </c>
      <c r="P9" s="21">
        <v>73.599999999999994</v>
      </c>
    </row>
    <row r="10" spans="1:16" x14ac:dyDescent="0.3">
      <c r="A10" s="42"/>
      <c r="B10" s="22" t="s">
        <v>7</v>
      </c>
      <c r="C10" s="24">
        <v>50</v>
      </c>
      <c r="D10" s="25">
        <v>2.8</v>
      </c>
      <c r="E10" s="25">
        <v>0.8</v>
      </c>
      <c r="F10" s="25">
        <v>37.799999999999997</v>
      </c>
      <c r="G10" s="25">
        <v>145</v>
      </c>
      <c r="H10" s="25">
        <v>0.1</v>
      </c>
      <c r="I10" s="25">
        <v>0.01</v>
      </c>
      <c r="J10" s="25">
        <v>0</v>
      </c>
      <c r="K10" s="25">
        <v>0</v>
      </c>
      <c r="L10" s="25">
        <v>25.6</v>
      </c>
      <c r="M10" s="25">
        <v>156</v>
      </c>
      <c r="N10" s="25">
        <v>30.6</v>
      </c>
      <c r="O10" s="25">
        <v>2.4</v>
      </c>
      <c r="P10" s="25">
        <v>1.25</v>
      </c>
    </row>
    <row r="11" spans="1:16" ht="15.6" x14ac:dyDescent="0.3">
      <c r="A11" s="30"/>
      <c r="B11" s="26" t="s">
        <v>25</v>
      </c>
      <c r="C11" s="27">
        <f>SUM(C7:C10)</f>
        <v>500</v>
      </c>
      <c r="D11" s="28">
        <f>SUM(D7:D10)</f>
        <v>19.25</v>
      </c>
      <c r="E11" s="28">
        <f t="shared" ref="E11:P11" si="0">SUM(E7:E10)</f>
        <v>19.750000000000004</v>
      </c>
      <c r="F11" s="28">
        <f t="shared" si="0"/>
        <v>83.75</v>
      </c>
      <c r="G11" s="28">
        <f t="shared" si="0"/>
        <v>587.5</v>
      </c>
      <c r="H11" s="28">
        <f t="shared" si="0"/>
        <v>0.3</v>
      </c>
      <c r="I11" s="28">
        <f t="shared" si="0"/>
        <v>0.35000000000000003</v>
      </c>
      <c r="J11" s="28">
        <f t="shared" si="0"/>
        <v>15</v>
      </c>
      <c r="K11" s="28">
        <f t="shared" si="0"/>
        <v>0.17500000000000002</v>
      </c>
      <c r="L11" s="28">
        <f t="shared" si="0"/>
        <v>275</v>
      </c>
      <c r="M11" s="28">
        <f t="shared" si="0"/>
        <v>275</v>
      </c>
      <c r="N11" s="28">
        <f t="shared" si="0"/>
        <v>62.5</v>
      </c>
      <c r="O11" s="28">
        <f t="shared" si="0"/>
        <v>3</v>
      </c>
      <c r="P11" s="28">
        <f t="shared" si="0"/>
        <v>275</v>
      </c>
    </row>
    <row r="12" spans="1:16" x14ac:dyDescent="0.3">
      <c r="A12" s="12" t="s">
        <v>27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3">
      <c r="A13" s="43"/>
      <c r="B13" s="19" t="s">
        <v>79</v>
      </c>
      <c r="C13" s="21">
        <v>60</v>
      </c>
      <c r="D13" s="25">
        <v>0.3</v>
      </c>
      <c r="E13" s="25">
        <v>4</v>
      </c>
      <c r="F13" s="25">
        <v>3</v>
      </c>
      <c r="G13" s="25">
        <v>57</v>
      </c>
      <c r="H13" s="25">
        <v>0.02</v>
      </c>
      <c r="I13" s="25">
        <v>0.02</v>
      </c>
      <c r="J13" s="25">
        <v>0.93</v>
      </c>
      <c r="K13" s="25">
        <v>0.08</v>
      </c>
      <c r="L13" s="25">
        <v>45.1</v>
      </c>
      <c r="M13" s="25">
        <v>20.95</v>
      </c>
      <c r="N13" s="25">
        <v>9.2799999999999994</v>
      </c>
      <c r="O13" s="25">
        <v>0.14000000000000001</v>
      </c>
      <c r="P13" s="25">
        <v>51.2</v>
      </c>
    </row>
    <row r="14" spans="1:16" ht="28.2" x14ac:dyDescent="0.3">
      <c r="A14" s="43"/>
      <c r="B14" s="19" t="s">
        <v>80</v>
      </c>
      <c r="C14" s="20">
        <v>200</v>
      </c>
      <c r="D14" s="25">
        <v>3.8</v>
      </c>
      <c r="E14" s="25">
        <v>4.5</v>
      </c>
      <c r="F14" s="25">
        <v>16.239999999999998</v>
      </c>
      <c r="G14" s="25">
        <v>164</v>
      </c>
      <c r="H14" s="25">
        <v>0.13</v>
      </c>
      <c r="I14" s="25">
        <v>0.2</v>
      </c>
      <c r="J14" s="25">
        <v>4.0199999999999996</v>
      </c>
      <c r="K14" s="25">
        <v>0.09</v>
      </c>
      <c r="L14" s="25">
        <v>64.7</v>
      </c>
      <c r="M14" s="25">
        <v>100.67</v>
      </c>
      <c r="N14" s="25">
        <v>21.51</v>
      </c>
      <c r="O14" s="25">
        <v>0.3</v>
      </c>
      <c r="P14" s="25">
        <v>130.80000000000001</v>
      </c>
    </row>
    <row r="15" spans="1:16" x14ac:dyDescent="0.3">
      <c r="A15" s="43"/>
      <c r="B15" s="19" t="s">
        <v>81</v>
      </c>
      <c r="C15" s="21">
        <v>150</v>
      </c>
      <c r="D15" s="25">
        <v>17.05</v>
      </c>
      <c r="E15" s="25">
        <v>17.95</v>
      </c>
      <c r="F15" s="25">
        <v>31.29</v>
      </c>
      <c r="G15" s="25">
        <v>240.3</v>
      </c>
      <c r="H15" s="25">
        <v>7.0000000000000007E-2</v>
      </c>
      <c r="I15" s="25">
        <v>0.26</v>
      </c>
      <c r="J15" s="25">
        <v>1.72</v>
      </c>
      <c r="K15" s="25">
        <v>0</v>
      </c>
      <c r="L15" s="25">
        <v>67.8</v>
      </c>
      <c r="M15" s="25">
        <v>104.27</v>
      </c>
      <c r="N15" s="25">
        <v>19.11</v>
      </c>
      <c r="O15" s="25">
        <v>0.57999999999999996</v>
      </c>
      <c r="P15" s="25">
        <v>171.64</v>
      </c>
    </row>
    <row r="16" spans="1:16" ht="28.2" x14ac:dyDescent="0.3">
      <c r="A16" s="43"/>
      <c r="B16" s="19" t="s">
        <v>82</v>
      </c>
      <c r="C16" s="21">
        <v>200</v>
      </c>
      <c r="D16" s="25">
        <v>0.4</v>
      </c>
      <c r="E16" s="25">
        <v>0</v>
      </c>
      <c r="F16" s="25">
        <v>21.6</v>
      </c>
      <c r="G16" s="25">
        <v>117</v>
      </c>
      <c r="H16" s="25">
        <v>0</v>
      </c>
      <c r="I16" s="25">
        <v>0</v>
      </c>
      <c r="J16" s="25">
        <v>0.8</v>
      </c>
      <c r="K16" s="25">
        <v>1.2E-2</v>
      </c>
      <c r="L16" s="25">
        <v>58.9</v>
      </c>
      <c r="M16" s="25">
        <v>2.75</v>
      </c>
      <c r="N16" s="25">
        <v>2</v>
      </c>
      <c r="O16" s="25">
        <v>0.08</v>
      </c>
      <c r="P16" s="25">
        <v>30.11</v>
      </c>
    </row>
    <row r="17" spans="1:17" x14ac:dyDescent="0.3">
      <c r="A17" s="43"/>
      <c r="B17" s="19" t="s">
        <v>7</v>
      </c>
      <c r="C17" s="21">
        <v>50</v>
      </c>
      <c r="D17" s="25">
        <v>2.8</v>
      </c>
      <c r="E17" s="25">
        <v>0.8</v>
      </c>
      <c r="F17" s="25">
        <v>37.799999999999997</v>
      </c>
      <c r="G17" s="25">
        <v>145.69999999999999</v>
      </c>
      <c r="H17" s="25">
        <v>0.1</v>
      </c>
      <c r="I17" s="25">
        <v>0.01</v>
      </c>
      <c r="J17" s="25">
        <v>0</v>
      </c>
      <c r="K17" s="25">
        <v>1.2999999999999999E-2</v>
      </c>
      <c r="L17" s="25">
        <v>32</v>
      </c>
      <c r="M17" s="25">
        <v>156</v>
      </c>
      <c r="N17" s="25">
        <v>30.6</v>
      </c>
      <c r="O17" s="25">
        <v>2.4</v>
      </c>
      <c r="P17" s="25">
        <v>1.25</v>
      </c>
    </row>
    <row r="18" spans="1:17" x14ac:dyDescent="0.3">
      <c r="A18" s="22"/>
      <c r="B18" s="19" t="s">
        <v>8</v>
      </c>
      <c r="C18" s="21">
        <v>50</v>
      </c>
      <c r="D18" s="25">
        <v>2.6</v>
      </c>
      <c r="E18" s="25">
        <v>0.5</v>
      </c>
      <c r="F18" s="25">
        <v>7.32</v>
      </c>
      <c r="G18" s="25">
        <v>104</v>
      </c>
      <c r="H18" s="25">
        <v>0.1</v>
      </c>
      <c r="I18" s="25">
        <v>0</v>
      </c>
      <c r="J18" s="25">
        <v>13.53</v>
      </c>
      <c r="K18" s="25">
        <v>0.05</v>
      </c>
      <c r="L18" s="25">
        <v>116.5</v>
      </c>
      <c r="M18" s="25">
        <v>36</v>
      </c>
      <c r="N18" s="25">
        <v>5</v>
      </c>
      <c r="O18" s="25">
        <v>0.7</v>
      </c>
      <c r="P18" s="25">
        <v>0</v>
      </c>
    </row>
    <row r="19" spans="1:17" ht="15.6" x14ac:dyDescent="0.3">
      <c r="A19" s="22"/>
      <c r="B19" s="26" t="s">
        <v>25</v>
      </c>
      <c r="C19" s="27">
        <f>SUM(C13:C18)</f>
        <v>710</v>
      </c>
      <c r="D19" s="28">
        <f>SUM(D13:D18)</f>
        <v>26.95</v>
      </c>
      <c r="E19" s="28">
        <f t="shared" ref="E19:P19" si="1">SUM(E13:E18)</f>
        <v>27.75</v>
      </c>
      <c r="F19" s="28">
        <f t="shared" si="1"/>
        <v>117.25</v>
      </c>
      <c r="G19" s="28">
        <v>822.5</v>
      </c>
      <c r="H19" s="28">
        <f t="shared" si="1"/>
        <v>0.42000000000000004</v>
      </c>
      <c r="I19" s="28">
        <f t="shared" si="1"/>
        <v>0.49</v>
      </c>
      <c r="J19" s="28">
        <f t="shared" si="1"/>
        <v>21</v>
      </c>
      <c r="K19" s="28">
        <f t="shared" si="1"/>
        <v>0.245</v>
      </c>
      <c r="L19" s="28">
        <f t="shared" si="1"/>
        <v>385</v>
      </c>
      <c r="M19" s="28">
        <v>385</v>
      </c>
      <c r="N19" s="28">
        <f t="shared" si="1"/>
        <v>87.5</v>
      </c>
      <c r="O19" s="28">
        <f t="shared" si="1"/>
        <v>4.2</v>
      </c>
      <c r="P19" s="28">
        <f t="shared" si="1"/>
        <v>385</v>
      </c>
    </row>
    <row r="20" spans="1:17" x14ac:dyDescent="0.3">
      <c r="A20" s="12" t="s">
        <v>28</v>
      </c>
      <c r="C20" s="14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6"/>
    </row>
    <row r="21" spans="1:17" x14ac:dyDescent="0.3">
      <c r="A21" s="30"/>
      <c r="B21" s="22" t="s">
        <v>83</v>
      </c>
      <c r="C21" s="21">
        <v>160</v>
      </c>
      <c r="D21" s="21">
        <v>0.4</v>
      </c>
      <c r="E21" s="21">
        <v>0</v>
      </c>
      <c r="F21" s="21">
        <v>9</v>
      </c>
      <c r="G21" s="21">
        <v>52</v>
      </c>
      <c r="H21" s="21">
        <v>0.05</v>
      </c>
      <c r="I21" s="21">
        <v>7.0000000000000007E-2</v>
      </c>
      <c r="J21" s="21">
        <v>2.4</v>
      </c>
      <c r="K21" s="21">
        <v>0</v>
      </c>
      <c r="L21" s="21">
        <v>52</v>
      </c>
      <c r="M21" s="21">
        <v>32</v>
      </c>
      <c r="N21" s="21">
        <v>3.1</v>
      </c>
      <c r="O21" s="21">
        <v>0.2</v>
      </c>
      <c r="P21" s="21">
        <v>44.45</v>
      </c>
    </row>
    <row r="22" spans="1:17" x14ac:dyDescent="0.3">
      <c r="A22" s="30"/>
      <c r="B22" s="22" t="s">
        <v>36</v>
      </c>
      <c r="C22" s="21">
        <v>200</v>
      </c>
      <c r="D22" s="21">
        <v>0.1</v>
      </c>
      <c r="E22" s="21">
        <v>0</v>
      </c>
      <c r="F22" s="21">
        <v>10.4</v>
      </c>
      <c r="G22" s="21">
        <v>87</v>
      </c>
      <c r="H22" s="21">
        <v>0.03</v>
      </c>
      <c r="I22" s="21">
        <v>0.04</v>
      </c>
      <c r="J22" s="21">
        <v>3.6</v>
      </c>
      <c r="K22" s="21">
        <v>0</v>
      </c>
      <c r="L22" s="21">
        <v>28</v>
      </c>
      <c r="M22" s="21">
        <v>28</v>
      </c>
      <c r="N22" s="21">
        <v>16</v>
      </c>
      <c r="O22" s="21">
        <v>0.6</v>
      </c>
      <c r="P22" s="21">
        <v>20.6</v>
      </c>
    </row>
    <row r="23" spans="1:17" x14ac:dyDescent="0.3">
      <c r="A23" s="30"/>
      <c r="B23" s="22" t="s">
        <v>84</v>
      </c>
      <c r="C23" s="21">
        <v>60</v>
      </c>
      <c r="D23" s="21">
        <v>7.2</v>
      </c>
      <c r="E23" s="21">
        <v>7.9</v>
      </c>
      <c r="F23" s="21">
        <v>14.1</v>
      </c>
      <c r="G23" s="21">
        <v>96</v>
      </c>
      <c r="H23" s="21">
        <v>0.04</v>
      </c>
      <c r="I23" s="21">
        <v>0.03</v>
      </c>
      <c r="J23" s="21">
        <v>0</v>
      </c>
      <c r="K23" s="21">
        <v>7.0000000000000007E-2</v>
      </c>
      <c r="L23" s="21">
        <v>30</v>
      </c>
      <c r="M23" s="21">
        <v>50</v>
      </c>
      <c r="N23" s="21">
        <v>5.9</v>
      </c>
      <c r="O23" s="21">
        <v>0.4</v>
      </c>
      <c r="P23" s="21">
        <v>44.95</v>
      </c>
    </row>
    <row r="24" spans="1:17" ht="15.6" x14ac:dyDescent="0.3">
      <c r="A24" s="30"/>
      <c r="B24" s="31" t="s">
        <v>25</v>
      </c>
      <c r="C24" s="27">
        <f>SUM(C21:C23)</f>
        <v>420</v>
      </c>
      <c r="D24" s="27">
        <f>SUM(D21:D23)</f>
        <v>7.7</v>
      </c>
      <c r="E24" s="27">
        <f t="shared" ref="E24:P24" si="2">SUM(E21:E23)</f>
        <v>7.9</v>
      </c>
      <c r="F24" s="27">
        <f t="shared" si="2"/>
        <v>33.5</v>
      </c>
      <c r="G24" s="27">
        <f t="shared" si="2"/>
        <v>235</v>
      </c>
      <c r="H24" s="27">
        <f t="shared" si="2"/>
        <v>0.12</v>
      </c>
      <c r="I24" s="27">
        <f t="shared" si="2"/>
        <v>0.14000000000000001</v>
      </c>
      <c r="J24" s="27">
        <f t="shared" si="2"/>
        <v>6</v>
      </c>
      <c r="K24" s="27">
        <f t="shared" si="2"/>
        <v>7.0000000000000007E-2</v>
      </c>
      <c r="L24" s="27">
        <f t="shared" si="2"/>
        <v>110</v>
      </c>
      <c r="M24" s="27">
        <f t="shared" si="2"/>
        <v>110</v>
      </c>
      <c r="N24" s="27">
        <f t="shared" si="2"/>
        <v>25</v>
      </c>
      <c r="O24" s="27">
        <f t="shared" si="2"/>
        <v>1.2000000000000002</v>
      </c>
      <c r="P24" s="27">
        <f t="shared" si="2"/>
        <v>110.00000000000001</v>
      </c>
    </row>
    <row r="25" spans="1:17" ht="15.75" x14ac:dyDescent="0.25"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7" ht="15.6" x14ac:dyDescent="0.3">
      <c r="A26" s="30"/>
      <c r="B26" s="32" t="s">
        <v>58</v>
      </c>
      <c r="C26" s="27"/>
      <c r="D26" s="27">
        <v>54.15</v>
      </c>
      <c r="E26" s="27">
        <f t="shared" ref="E26:P26" si="3">E11+E19+E24</f>
        <v>55.4</v>
      </c>
      <c r="F26" s="27">
        <f t="shared" si="3"/>
        <v>234.5</v>
      </c>
      <c r="G26" s="27">
        <f t="shared" si="3"/>
        <v>1645</v>
      </c>
      <c r="H26" s="27">
        <f t="shared" si="3"/>
        <v>0.84</v>
      </c>
      <c r="I26" s="27">
        <f t="shared" si="3"/>
        <v>0.98000000000000009</v>
      </c>
      <c r="J26" s="27">
        <f t="shared" si="3"/>
        <v>42</v>
      </c>
      <c r="K26" s="27">
        <f t="shared" si="3"/>
        <v>0.49000000000000005</v>
      </c>
      <c r="L26" s="27">
        <f t="shared" si="3"/>
        <v>770</v>
      </c>
      <c r="M26" s="27">
        <f t="shared" si="3"/>
        <v>770</v>
      </c>
      <c r="N26" s="27">
        <f t="shared" si="3"/>
        <v>175</v>
      </c>
      <c r="O26" s="27">
        <f t="shared" si="3"/>
        <v>8.4</v>
      </c>
      <c r="P26" s="27">
        <f t="shared" si="3"/>
        <v>770</v>
      </c>
    </row>
    <row r="27" spans="1:17" ht="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</sheetData>
  <mergeCells count="10">
    <mergeCell ref="A1:G1"/>
    <mergeCell ref="H4:K4"/>
    <mergeCell ref="L4:P4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A7" workbookViewId="0">
      <selection activeCell="S14" sqref="S14"/>
    </sheetView>
  </sheetViews>
  <sheetFormatPr defaultRowHeight="14.4" x14ac:dyDescent="0.3"/>
  <cols>
    <col min="1" max="1" width="14.44140625" customWidth="1"/>
    <col min="2" max="2" width="22.88671875" customWidth="1"/>
    <col min="6" max="6" width="10.88671875" customWidth="1"/>
    <col min="7" max="7" width="18.6640625" customWidth="1"/>
  </cols>
  <sheetData>
    <row r="1" spans="1:16" ht="15.6" x14ac:dyDescent="0.3">
      <c r="A1" s="44" t="s">
        <v>85</v>
      </c>
      <c r="B1" s="44"/>
      <c r="C1" s="44"/>
      <c r="D1" s="44"/>
      <c r="E1" s="44"/>
      <c r="F1" s="44"/>
      <c r="G1" s="44"/>
      <c r="H1" s="1"/>
      <c r="I1" s="1"/>
      <c r="J1" s="1"/>
      <c r="K1" s="1"/>
      <c r="L1" s="1"/>
    </row>
    <row r="2" spans="1:16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3">
      <c r="A3" s="15" t="s">
        <v>40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ht="31.2" x14ac:dyDescent="0.3">
      <c r="A4" s="5" t="s">
        <v>0</v>
      </c>
      <c r="B4" s="6" t="s">
        <v>22</v>
      </c>
      <c r="C4" s="7" t="s">
        <v>9</v>
      </c>
      <c r="D4" s="7" t="s">
        <v>2</v>
      </c>
      <c r="E4" s="7" t="s">
        <v>3</v>
      </c>
      <c r="F4" s="7" t="s">
        <v>4</v>
      </c>
      <c r="G4" s="8" t="s">
        <v>1</v>
      </c>
      <c r="H4" s="51" t="s">
        <v>12</v>
      </c>
      <c r="I4" s="51"/>
      <c r="J4" s="51"/>
      <c r="K4" s="51"/>
      <c r="L4" s="52" t="s">
        <v>20</v>
      </c>
      <c r="M4" s="52"/>
      <c r="N4" s="52"/>
      <c r="O4" s="52"/>
      <c r="P4" s="52"/>
    </row>
    <row r="5" spans="1:16" ht="15.6" x14ac:dyDescent="0.3">
      <c r="A5" s="45" t="s">
        <v>26</v>
      </c>
      <c r="B5" s="47"/>
      <c r="C5" s="49" t="s">
        <v>10</v>
      </c>
      <c r="D5" s="53" t="s">
        <v>10</v>
      </c>
      <c r="E5" s="53" t="s">
        <v>10</v>
      </c>
      <c r="F5" s="53" t="s">
        <v>10</v>
      </c>
      <c r="G5" s="53" t="s">
        <v>11</v>
      </c>
      <c r="H5" s="5" t="s">
        <v>13</v>
      </c>
      <c r="I5" s="5" t="s">
        <v>14</v>
      </c>
      <c r="J5" s="5" t="s">
        <v>6</v>
      </c>
      <c r="K5" s="5" t="s">
        <v>15</v>
      </c>
      <c r="L5" s="5" t="s">
        <v>16</v>
      </c>
      <c r="M5" s="9" t="s">
        <v>17</v>
      </c>
      <c r="N5" s="9" t="s">
        <v>18</v>
      </c>
      <c r="O5" s="9" t="s">
        <v>5</v>
      </c>
      <c r="P5" s="9" t="s">
        <v>24</v>
      </c>
    </row>
    <row r="6" spans="1:16" x14ac:dyDescent="0.3">
      <c r="A6" s="46"/>
      <c r="B6" s="48"/>
      <c r="C6" s="50"/>
      <c r="D6" s="53"/>
      <c r="E6" s="53"/>
      <c r="F6" s="53"/>
      <c r="G6" s="53"/>
      <c r="H6" s="33" t="s">
        <v>19</v>
      </c>
      <c r="I6" s="33" t="s">
        <v>19</v>
      </c>
      <c r="J6" s="33" t="s">
        <v>19</v>
      </c>
      <c r="K6" s="33" t="s">
        <v>19</v>
      </c>
      <c r="L6" s="33" t="s">
        <v>19</v>
      </c>
      <c r="M6" s="11" t="s">
        <v>19</v>
      </c>
      <c r="N6" s="11" t="s">
        <v>19</v>
      </c>
      <c r="O6" s="11" t="s">
        <v>19</v>
      </c>
      <c r="P6" s="11" t="s">
        <v>19</v>
      </c>
    </row>
    <row r="7" spans="1:16" ht="15.6" customHeight="1" x14ac:dyDescent="0.3">
      <c r="A7" s="41"/>
      <c r="B7" s="35" t="s">
        <v>86</v>
      </c>
      <c r="C7" s="20">
        <v>200</v>
      </c>
      <c r="D7" s="21">
        <v>9.25</v>
      </c>
      <c r="E7" s="21">
        <v>3.5</v>
      </c>
      <c r="F7" s="21">
        <v>7.2</v>
      </c>
      <c r="G7" s="21">
        <v>149.36000000000001</v>
      </c>
      <c r="H7" s="21">
        <v>0.02</v>
      </c>
      <c r="I7" s="21">
        <v>0.01</v>
      </c>
      <c r="J7" s="21">
        <v>14.66</v>
      </c>
      <c r="K7" s="21">
        <v>0.03</v>
      </c>
      <c r="L7" s="21">
        <v>54.6</v>
      </c>
      <c r="M7" s="21">
        <v>4.28</v>
      </c>
      <c r="N7" s="21">
        <v>19.18</v>
      </c>
      <c r="O7" s="21">
        <v>0.36</v>
      </c>
      <c r="P7" s="21">
        <v>120.66</v>
      </c>
    </row>
    <row r="8" spans="1:16" ht="28.2" x14ac:dyDescent="0.3">
      <c r="A8" s="41"/>
      <c r="B8" s="19" t="s">
        <v>41</v>
      </c>
      <c r="C8" s="20">
        <v>150</v>
      </c>
      <c r="D8" s="21">
        <v>5.18</v>
      </c>
      <c r="E8" s="21">
        <v>11.49</v>
      </c>
      <c r="F8" s="21">
        <v>48.39</v>
      </c>
      <c r="G8" s="21">
        <v>215.22</v>
      </c>
      <c r="H8" s="21">
        <v>0.18</v>
      </c>
      <c r="I8" s="21">
        <v>0.315</v>
      </c>
      <c r="J8" s="21">
        <v>0</v>
      </c>
      <c r="K8" s="21">
        <v>0.125</v>
      </c>
      <c r="L8" s="21">
        <v>51.8</v>
      </c>
      <c r="M8" s="21">
        <v>160.56</v>
      </c>
      <c r="N8" s="21">
        <v>20.54</v>
      </c>
      <c r="O8" s="21">
        <v>0.73</v>
      </c>
      <c r="P8" s="21">
        <v>127.48</v>
      </c>
    </row>
    <row r="9" spans="1:16" x14ac:dyDescent="0.3">
      <c r="A9" s="41"/>
      <c r="B9" s="19" t="s">
        <v>23</v>
      </c>
      <c r="C9" s="21">
        <v>15</v>
      </c>
      <c r="D9" s="21">
        <v>1.94</v>
      </c>
      <c r="E9" s="21">
        <v>3.03</v>
      </c>
      <c r="F9" s="21">
        <v>0</v>
      </c>
      <c r="G9" s="21">
        <v>31.5</v>
      </c>
      <c r="H9" s="21">
        <v>0</v>
      </c>
      <c r="I9" s="21">
        <v>5.0000000000000001E-3</v>
      </c>
      <c r="J9" s="21">
        <v>0.24</v>
      </c>
      <c r="K9" s="21">
        <v>0.01</v>
      </c>
      <c r="L9" s="21">
        <v>144.15</v>
      </c>
      <c r="M9" s="21">
        <v>0</v>
      </c>
      <c r="N9" s="21">
        <v>0</v>
      </c>
      <c r="O9" s="21">
        <v>0.17</v>
      </c>
      <c r="P9" s="21">
        <v>0.17</v>
      </c>
    </row>
    <row r="10" spans="1:16" x14ac:dyDescent="0.3">
      <c r="A10" s="41"/>
      <c r="B10" s="19" t="s">
        <v>87</v>
      </c>
      <c r="C10" s="21">
        <v>200</v>
      </c>
      <c r="D10" s="21">
        <v>1.2</v>
      </c>
      <c r="E10" s="21">
        <v>1.25</v>
      </c>
      <c r="F10" s="21">
        <v>0.6</v>
      </c>
      <c r="G10" s="21">
        <v>104</v>
      </c>
      <c r="H10" s="21">
        <v>0</v>
      </c>
      <c r="I10" s="21">
        <v>0.01</v>
      </c>
      <c r="J10" s="21">
        <v>0.1</v>
      </c>
      <c r="K10" s="21">
        <v>0</v>
      </c>
      <c r="L10" s="21">
        <v>5.25</v>
      </c>
      <c r="M10" s="21">
        <v>8.24</v>
      </c>
      <c r="N10" s="21">
        <v>4.4000000000000004</v>
      </c>
      <c r="O10" s="21">
        <v>0.86</v>
      </c>
      <c r="P10" s="21">
        <v>25.75</v>
      </c>
    </row>
    <row r="11" spans="1:16" x14ac:dyDescent="0.3">
      <c r="A11" s="42"/>
      <c r="B11" s="22" t="s">
        <v>7</v>
      </c>
      <c r="C11" s="24">
        <v>30</v>
      </c>
      <c r="D11" s="25">
        <v>1.68</v>
      </c>
      <c r="E11" s="25">
        <v>0.48</v>
      </c>
      <c r="F11" s="25">
        <v>27.56</v>
      </c>
      <c r="G11" s="25">
        <v>87.42</v>
      </c>
      <c r="H11" s="25">
        <v>0.1</v>
      </c>
      <c r="I11" s="25">
        <v>0.01</v>
      </c>
      <c r="J11" s="25">
        <v>0</v>
      </c>
      <c r="K11" s="25">
        <v>0.01</v>
      </c>
      <c r="L11" s="25">
        <v>19.2</v>
      </c>
      <c r="M11" s="25">
        <v>101.92</v>
      </c>
      <c r="N11" s="25">
        <v>18.38</v>
      </c>
      <c r="O11" s="25">
        <v>0.88</v>
      </c>
      <c r="P11" s="25">
        <v>0.94</v>
      </c>
    </row>
    <row r="12" spans="1:16" ht="15.6" x14ac:dyDescent="0.3">
      <c r="A12" s="30"/>
      <c r="B12" s="26" t="s">
        <v>25</v>
      </c>
      <c r="C12" s="27">
        <f>SUM(C7:C11)</f>
        <v>595</v>
      </c>
      <c r="D12" s="28">
        <f>SUM(D7:D11)</f>
        <v>19.25</v>
      </c>
      <c r="E12" s="28">
        <f t="shared" ref="E12:P12" si="0">SUM(E7:E11)</f>
        <v>19.75</v>
      </c>
      <c r="F12" s="28">
        <f t="shared" si="0"/>
        <v>83.75</v>
      </c>
      <c r="G12" s="28">
        <f t="shared" si="0"/>
        <v>587.5</v>
      </c>
      <c r="H12" s="28">
        <f t="shared" si="0"/>
        <v>0.3</v>
      </c>
      <c r="I12" s="28">
        <f t="shared" si="0"/>
        <v>0.35000000000000003</v>
      </c>
      <c r="J12" s="28">
        <f t="shared" si="0"/>
        <v>15</v>
      </c>
      <c r="K12" s="28">
        <f t="shared" si="0"/>
        <v>0.17500000000000002</v>
      </c>
      <c r="L12" s="28">
        <f t="shared" si="0"/>
        <v>275</v>
      </c>
      <c r="M12" s="28">
        <f t="shared" si="0"/>
        <v>275</v>
      </c>
      <c r="N12" s="28">
        <f t="shared" si="0"/>
        <v>62.5</v>
      </c>
      <c r="O12" s="28">
        <f t="shared" si="0"/>
        <v>2.9999999999999996</v>
      </c>
      <c r="P12" s="28">
        <f t="shared" si="0"/>
        <v>274.99999999999994</v>
      </c>
    </row>
    <row r="13" spans="1:16" x14ac:dyDescent="0.3">
      <c r="A13" s="12" t="s">
        <v>27</v>
      </c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8.2" x14ac:dyDescent="0.3">
      <c r="A14" s="43"/>
      <c r="B14" s="19" t="s">
        <v>88</v>
      </c>
      <c r="C14" s="21">
        <v>20</v>
      </c>
      <c r="D14" s="25">
        <v>0.5</v>
      </c>
      <c r="E14" s="25">
        <v>0</v>
      </c>
      <c r="F14" s="25">
        <v>2.8</v>
      </c>
      <c r="G14" s="25">
        <v>6</v>
      </c>
      <c r="H14" s="25">
        <v>1.2E-2</v>
      </c>
      <c r="I14" s="25">
        <v>6.8000000000000005E-2</v>
      </c>
      <c r="J14" s="25">
        <v>4.0999999999999996</v>
      </c>
      <c r="K14" s="25">
        <v>0.10299999999999999</v>
      </c>
      <c r="L14" s="25">
        <v>2.8</v>
      </c>
      <c r="M14" s="25">
        <v>5.2</v>
      </c>
      <c r="N14" s="25">
        <v>0.04</v>
      </c>
      <c r="O14" s="25">
        <v>0.18</v>
      </c>
      <c r="P14" s="25">
        <v>28</v>
      </c>
    </row>
    <row r="15" spans="1:16" ht="28.2" x14ac:dyDescent="0.3">
      <c r="A15" s="43"/>
      <c r="B15" s="19" t="s">
        <v>89</v>
      </c>
      <c r="C15" s="20">
        <v>200</v>
      </c>
      <c r="D15" s="25">
        <v>4.3</v>
      </c>
      <c r="E15" s="25">
        <v>4.0999999999999996</v>
      </c>
      <c r="F15" s="25">
        <v>15.24</v>
      </c>
      <c r="G15" s="25">
        <v>164</v>
      </c>
      <c r="H15" s="25">
        <v>5.6000000000000001E-2</v>
      </c>
      <c r="I15" s="25">
        <v>4.8000000000000001E-2</v>
      </c>
      <c r="J15" s="25">
        <v>2.87</v>
      </c>
      <c r="K15" s="25">
        <v>2.4E-2</v>
      </c>
      <c r="L15" s="25">
        <v>83.86</v>
      </c>
      <c r="M15" s="25">
        <v>71.319999999999993</v>
      </c>
      <c r="N15" s="25">
        <v>8.15</v>
      </c>
      <c r="O15" s="25">
        <v>0.09</v>
      </c>
      <c r="P15" s="25">
        <v>176.97</v>
      </c>
    </row>
    <row r="16" spans="1:16" x14ac:dyDescent="0.3">
      <c r="A16" s="43"/>
      <c r="B16" s="19" t="s">
        <v>90</v>
      </c>
      <c r="C16" s="21">
        <v>90</v>
      </c>
      <c r="D16" s="25">
        <v>11.82</v>
      </c>
      <c r="E16" s="25">
        <v>11.28</v>
      </c>
      <c r="F16" s="25">
        <v>9.42</v>
      </c>
      <c r="G16" s="25">
        <v>136.5</v>
      </c>
      <c r="H16" s="25">
        <v>2E-3</v>
      </c>
      <c r="I16" s="25">
        <v>0.25800000000000001</v>
      </c>
      <c r="J16" s="25">
        <v>0</v>
      </c>
      <c r="K16" s="25">
        <v>4.8000000000000001E-2</v>
      </c>
      <c r="L16" s="25">
        <v>65.42</v>
      </c>
      <c r="M16" s="25">
        <v>44.29</v>
      </c>
      <c r="N16" s="25">
        <v>9.6999999999999993</v>
      </c>
      <c r="O16" s="25">
        <v>0.214</v>
      </c>
      <c r="P16" s="25">
        <v>178.53</v>
      </c>
    </row>
    <row r="17" spans="1:17" x14ac:dyDescent="0.3">
      <c r="A17" s="43"/>
      <c r="B17" s="19" t="s">
        <v>91</v>
      </c>
      <c r="C17" s="21">
        <v>150</v>
      </c>
      <c r="D17" s="25">
        <v>4.28</v>
      </c>
      <c r="E17" s="25">
        <v>10.77</v>
      </c>
      <c r="F17" s="25">
        <v>9.52</v>
      </c>
      <c r="G17" s="25">
        <v>130.5</v>
      </c>
      <c r="H17" s="25">
        <v>0.11</v>
      </c>
      <c r="I17" s="25">
        <v>8.7999999999999995E-2</v>
      </c>
      <c r="J17" s="25">
        <v>0.5</v>
      </c>
      <c r="K17" s="25">
        <v>0</v>
      </c>
      <c r="L17" s="25">
        <v>68.12</v>
      </c>
      <c r="M17" s="25">
        <v>48.95</v>
      </c>
      <c r="N17" s="25">
        <v>22.65</v>
      </c>
      <c r="O17" s="25">
        <v>8.7999999999999995E-2</v>
      </c>
      <c r="P17" s="25">
        <v>0</v>
      </c>
    </row>
    <row r="18" spans="1:17" x14ac:dyDescent="0.3">
      <c r="A18" s="43"/>
      <c r="B18" s="22" t="s">
        <v>36</v>
      </c>
      <c r="C18" s="21">
        <v>200</v>
      </c>
      <c r="D18" s="25">
        <v>0.1</v>
      </c>
      <c r="E18" s="25">
        <v>0</v>
      </c>
      <c r="F18" s="25">
        <v>35</v>
      </c>
      <c r="G18" s="25">
        <v>117</v>
      </c>
      <c r="H18" s="25">
        <v>0.04</v>
      </c>
      <c r="I18" s="25">
        <v>0.01</v>
      </c>
      <c r="J18" s="25">
        <v>0</v>
      </c>
      <c r="K18" s="25">
        <v>0</v>
      </c>
      <c r="L18" s="25">
        <v>9.4</v>
      </c>
      <c r="M18" s="25">
        <v>23.24</v>
      </c>
      <c r="N18" s="25">
        <v>5.2</v>
      </c>
      <c r="O18" s="25">
        <v>4.8000000000000001E-2</v>
      </c>
      <c r="P18" s="25">
        <v>0</v>
      </c>
    </row>
    <row r="19" spans="1:17" x14ac:dyDescent="0.3">
      <c r="A19" s="22"/>
      <c r="B19" s="19" t="s">
        <v>7</v>
      </c>
      <c r="C19" s="21">
        <v>60</v>
      </c>
      <c r="D19" s="25">
        <v>3.36</v>
      </c>
      <c r="E19" s="25">
        <v>1</v>
      </c>
      <c r="F19" s="25">
        <v>38</v>
      </c>
      <c r="G19" s="25">
        <v>161.5</v>
      </c>
      <c r="H19" s="25">
        <v>0.1</v>
      </c>
      <c r="I19" s="25">
        <v>0.01</v>
      </c>
      <c r="J19" s="25">
        <v>0</v>
      </c>
      <c r="K19" s="25">
        <v>0.02</v>
      </c>
      <c r="L19" s="25">
        <v>38.9</v>
      </c>
      <c r="M19" s="25">
        <v>156</v>
      </c>
      <c r="N19" s="25">
        <v>36.72</v>
      </c>
      <c r="O19" s="25">
        <v>2.88</v>
      </c>
      <c r="P19" s="25">
        <v>1.5</v>
      </c>
    </row>
    <row r="20" spans="1:17" x14ac:dyDescent="0.3">
      <c r="A20" s="22"/>
      <c r="B20" s="22" t="s">
        <v>8</v>
      </c>
      <c r="C20" s="21">
        <v>50</v>
      </c>
      <c r="D20" s="25">
        <v>2.6</v>
      </c>
      <c r="E20" s="25">
        <v>0.5</v>
      </c>
      <c r="F20" s="25">
        <v>7.32</v>
      </c>
      <c r="G20" s="25">
        <v>104</v>
      </c>
      <c r="H20" s="25">
        <v>0.1</v>
      </c>
      <c r="I20" s="25">
        <v>0</v>
      </c>
      <c r="J20" s="25">
        <v>13.53</v>
      </c>
      <c r="K20" s="25">
        <v>0.05</v>
      </c>
      <c r="L20" s="25">
        <v>116.5</v>
      </c>
      <c r="M20" s="25">
        <v>36</v>
      </c>
      <c r="N20" s="25">
        <v>5</v>
      </c>
      <c r="O20" s="25">
        <v>0.7</v>
      </c>
      <c r="P20" s="25">
        <v>0</v>
      </c>
    </row>
    <row r="21" spans="1:17" ht="15.6" x14ac:dyDescent="0.3">
      <c r="A21" s="22"/>
      <c r="B21" s="26" t="s">
        <v>25</v>
      </c>
      <c r="C21" s="27">
        <f>SUM(C14:C20)</f>
        <v>770</v>
      </c>
      <c r="D21" s="28">
        <f>SUM(D14:D20)</f>
        <v>26.960000000000004</v>
      </c>
      <c r="E21" s="28">
        <f t="shared" ref="E21:P21" si="1">SUM(E14:E20)</f>
        <v>27.65</v>
      </c>
      <c r="F21" s="28">
        <f t="shared" si="1"/>
        <v>117.30000000000001</v>
      </c>
      <c r="G21" s="28">
        <v>822.5</v>
      </c>
      <c r="H21" s="28">
        <f t="shared" si="1"/>
        <v>0.42000000000000004</v>
      </c>
      <c r="I21" s="28">
        <v>0.35</v>
      </c>
      <c r="J21" s="28">
        <f t="shared" si="1"/>
        <v>21</v>
      </c>
      <c r="K21" s="28">
        <f t="shared" si="1"/>
        <v>0.245</v>
      </c>
      <c r="L21" s="28">
        <f t="shared" si="1"/>
        <v>385</v>
      </c>
      <c r="M21" s="28">
        <f t="shared" si="1"/>
        <v>385</v>
      </c>
      <c r="N21" s="28">
        <v>87.5</v>
      </c>
      <c r="O21" s="28">
        <f t="shared" si="1"/>
        <v>4.2</v>
      </c>
      <c r="P21" s="28">
        <f t="shared" si="1"/>
        <v>385</v>
      </c>
    </row>
    <row r="22" spans="1:17" x14ac:dyDescent="0.3">
      <c r="A22" s="12" t="s">
        <v>28</v>
      </c>
      <c r="C22" s="14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6"/>
    </row>
    <row r="23" spans="1:17" x14ac:dyDescent="0.3">
      <c r="A23" s="30"/>
      <c r="B23" s="22" t="s">
        <v>73</v>
      </c>
      <c r="C23" s="21">
        <v>200</v>
      </c>
      <c r="D23" s="21">
        <v>3.3</v>
      </c>
      <c r="E23" s="21">
        <v>2.5</v>
      </c>
      <c r="F23" s="21">
        <v>3.5</v>
      </c>
      <c r="G23" s="21">
        <v>98</v>
      </c>
      <c r="H23" s="21">
        <v>0.06</v>
      </c>
      <c r="I23" s="21">
        <v>0.13</v>
      </c>
      <c r="J23" s="21">
        <v>1.4</v>
      </c>
      <c r="K23" s="21">
        <v>0</v>
      </c>
      <c r="L23" s="21">
        <v>87.97</v>
      </c>
      <c r="M23" s="21">
        <v>98</v>
      </c>
      <c r="N23" s="21">
        <v>5.83</v>
      </c>
      <c r="O23" s="21">
        <v>0.22</v>
      </c>
      <c r="P23" s="21">
        <v>41</v>
      </c>
    </row>
    <row r="24" spans="1:17" x14ac:dyDescent="0.3">
      <c r="A24" s="30"/>
      <c r="B24" s="22" t="s">
        <v>92</v>
      </c>
      <c r="C24" s="21">
        <v>50</v>
      </c>
      <c r="D24" s="21">
        <v>3.79</v>
      </c>
      <c r="E24" s="21">
        <v>5.4</v>
      </c>
      <c r="F24" s="21">
        <v>19</v>
      </c>
      <c r="G24" s="21">
        <v>85</v>
      </c>
      <c r="H24" s="21">
        <v>0.04</v>
      </c>
      <c r="I24" s="21">
        <v>0</v>
      </c>
      <c r="J24" s="21">
        <v>0</v>
      </c>
      <c r="K24" s="21">
        <v>0.06</v>
      </c>
      <c r="L24" s="21">
        <v>4.16</v>
      </c>
      <c r="M24" s="21">
        <v>0</v>
      </c>
      <c r="N24" s="21">
        <v>3.17</v>
      </c>
      <c r="O24" s="21">
        <v>0.1</v>
      </c>
      <c r="P24" s="21">
        <v>38</v>
      </c>
    </row>
    <row r="25" spans="1:17" x14ac:dyDescent="0.3">
      <c r="A25" s="30"/>
      <c r="B25" s="22" t="s">
        <v>29</v>
      </c>
      <c r="C25" s="21">
        <v>160</v>
      </c>
      <c r="D25" s="21">
        <v>0.6</v>
      </c>
      <c r="E25" s="21">
        <v>0</v>
      </c>
      <c r="F25" s="21">
        <v>11.05</v>
      </c>
      <c r="G25" s="21">
        <v>52</v>
      </c>
      <c r="H25" s="21">
        <v>0.02</v>
      </c>
      <c r="I25" s="21">
        <v>0.01</v>
      </c>
      <c r="J25" s="21">
        <v>4.5999999999999996</v>
      </c>
      <c r="K25" s="21">
        <v>0.01</v>
      </c>
      <c r="L25" s="21">
        <v>17.899999999999999</v>
      </c>
      <c r="M25" s="21">
        <v>12</v>
      </c>
      <c r="N25" s="21">
        <v>16</v>
      </c>
      <c r="O25" s="21">
        <v>0.88</v>
      </c>
      <c r="P25" s="21">
        <v>31</v>
      </c>
    </row>
    <row r="26" spans="1:17" ht="15.6" x14ac:dyDescent="0.3">
      <c r="A26" s="30"/>
      <c r="B26" s="31" t="s">
        <v>25</v>
      </c>
      <c r="C26" s="27">
        <f>SUM(C23:C25)</f>
        <v>410</v>
      </c>
      <c r="D26" s="27">
        <v>7.7</v>
      </c>
      <c r="E26" s="27">
        <f t="shared" ref="E26:P26" si="2">SUM(E23:E25)</f>
        <v>7.9</v>
      </c>
      <c r="F26" s="27">
        <f t="shared" si="2"/>
        <v>33.549999999999997</v>
      </c>
      <c r="G26" s="27">
        <f t="shared" si="2"/>
        <v>235</v>
      </c>
      <c r="H26" s="27">
        <f t="shared" si="2"/>
        <v>0.12000000000000001</v>
      </c>
      <c r="I26" s="27">
        <f t="shared" si="2"/>
        <v>0.14000000000000001</v>
      </c>
      <c r="J26" s="27">
        <f t="shared" si="2"/>
        <v>6</v>
      </c>
      <c r="K26" s="27">
        <f t="shared" si="2"/>
        <v>6.9999999999999993E-2</v>
      </c>
      <c r="L26" s="27">
        <f t="shared" si="2"/>
        <v>110.03</v>
      </c>
      <c r="M26" s="27">
        <f t="shared" si="2"/>
        <v>110</v>
      </c>
      <c r="N26" s="27">
        <f t="shared" si="2"/>
        <v>25</v>
      </c>
      <c r="O26" s="27">
        <f t="shared" si="2"/>
        <v>1.2</v>
      </c>
      <c r="P26" s="27">
        <f t="shared" si="2"/>
        <v>110</v>
      </c>
    </row>
    <row r="27" spans="1:17" ht="15.75" x14ac:dyDescent="0.25"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7" ht="15.6" x14ac:dyDescent="0.3">
      <c r="A28" s="30"/>
      <c r="B28" s="32" t="s">
        <v>58</v>
      </c>
      <c r="C28" s="27"/>
      <c r="D28" s="27">
        <f>D12+D21+D26</f>
        <v>53.910000000000011</v>
      </c>
      <c r="E28" s="27">
        <f t="shared" ref="E28:P28" si="3">E12+E21+E26</f>
        <v>55.3</v>
      </c>
      <c r="F28" s="27">
        <f t="shared" si="3"/>
        <v>234.60000000000002</v>
      </c>
      <c r="G28" s="27">
        <f t="shared" si="3"/>
        <v>1645</v>
      </c>
      <c r="H28" s="27">
        <f t="shared" si="3"/>
        <v>0.84</v>
      </c>
      <c r="I28" s="27">
        <v>0.98</v>
      </c>
      <c r="J28" s="27">
        <f t="shared" si="3"/>
        <v>42</v>
      </c>
      <c r="K28" s="27">
        <f t="shared" si="3"/>
        <v>0.49000000000000005</v>
      </c>
      <c r="L28" s="27">
        <v>770</v>
      </c>
      <c r="M28" s="27">
        <f t="shared" si="3"/>
        <v>770</v>
      </c>
      <c r="N28" s="27">
        <f t="shared" si="3"/>
        <v>175</v>
      </c>
      <c r="O28" s="27">
        <f t="shared" si="3"/>
        <v>8.3999999999999986</v>
      </c>
      <c r="P28" s="27">
        <f t="shared" si="3"/>
        <v>770</v>
      </c>
    </row>
    <row r="29" spans="1:17" ht="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</sheetData>
  <mergeCells count="10">
    <mergeCell ref="A1:G1"/>
    <mergeCell ref="H4:K4"/>
    <mergeCell ref="L4:P4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7" workbookViewId="0">
      <selection activeCell="G10" sqref="G10"/>
    </sheetView>
  </sheetViews>
  <sheetFormatPr defaultRowHeight="14.4" x14ac:dyDescent="0.3"/>
  <cols>
    <col min="1" max="1" width="14.44140625" customWidth="1"/>
    <col min="2" max="2" width="20.44140625" customWidth="1"/>
    <col min="6" max="6" width="10.88671875" customWidth="1"/>
    <col min="7" max="7" width="18.6640625" customWidth="1"/>
  </cols>
  <sheetData>
    <row r="1" spans="1:16" ht="15.6" x14ac:dyDescent="0.3">
      <c r="A1" s="44" t="s">
        <v>85</v>
      </c>
      <c r="B1" s="44"/>
      <c r="C1" s="44"/>
      <c r="D1" s="44"/>
      <c r="E1" s="44"/>
      <c r="F1" s="44"/>
      <c r="G1" s="44"/>
      <c r="H1" s="1"/>
      <c r="I1" s="1"/>
      <c r="J1" s="1"/>
      <c r="K1" s="1"/>
      <c r="L1" s="1"/>
    </row>
    <row r="2" spans="1:16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3">
      <c r="A3" s="15" t="s">
        <v>45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ht="31.2" x14ac:dyDescent="0.3">
      <c r="A4" s="5" t="s">
        <v>0</v>
      </c>
      <c r="B4" s="6" t="s">
        <v>22</v>
      </c>
      <c r="C4" s="7" t="s">
        <v>9</v>
      </c>
      <c r="D4" s="7" t="s">
        <v>2</v>
      </c>
      <c r="E4" s="7" t="s">
        <v>3</v>
      </c>
      <c r="F4" s="7" t="s">
        <v>4</v>
      </c>
      <c r="G4" s="8" t="s">
        <v>1</v>
      </c>
      <c r="H4" s="51" t="s">
        <v>12</v>
      </c>
      <c r="I4" s="51"/>
      <c r="J4" s="51"/>
      <c r="K4" s="51"/>
      <c r="L4" s="52" t="s">
        <v>20</v>
      </c>
      <c r="M4" s="52"/>
      <c r="N4" s="52"/>
      <c r="O4" s="52"/>
      <c r="P4" s="52"/>
    </row>
    <row r="5" spans="1:16" ht="15.6" x14ac:dyDescent="0.3">
      <c r="A5" s="45" t="s">
        <v>26</v>
      </c>
      <c r="B5" s="47"/>
      <c r="C5" s="49" t="s">
        <v>10</v>
      </c>
      <c r="D5" s="53" t="s">
        <v>10</v>
      </c>
      <c r="E5" s="53" t="s">
        <v>10</v>
      </c>
      <c r="F5" s="53" t="s">
        <v>10</v>
      </c>
      <c r="G5" s="53" t="s">
        <v>11</v>
      </c>
      <c r="H5" s="5" t="s">
        <v>13</v>
      </c>
      <c r="I5" s="5" t="s">
        <v>14</v>
      </c>
      <c r="J5" s="5" t="s">
        <v>6</v>
      </c>
      <c r="K5" s="5" t="s">
        <v>15</v>
      </c>
      <c r="L5" s="5" t="s">
        <v>16</v>
      </c>
      <c r="M5" s="9" t="s">
        <v>17</v>
      </c>
      <c r="N5" s="9" t="s">
        <v>18</v>
      </c>
      <c r="O5" s="9" t="s">
        <v>5</v>
      </c>
      <c r="P5" s="9" t="s">
        <v>24</v>
      </c>
    </row>
    <row r="6" spans="1:16" x14ac:dyDescent="0.3">
      <c r="A6" s="46"/>
      <c r="B6" s="48"/>
      <c r="C6" s="50"/>
      <c r="D6" s="53"/>
      <c r="E6" s="53"/>
      <c r="F6" s="53"/>
      <c r="G6" s="53"/>
      <c r="H6" s="33" t="s">
        <v>19</v>
      </c>
      <c r="I6" s="33" t="s">
        <v>19</v>
      </c>
      <c r="J6" s="33" t="s">
        <v>19</v>
      </c>
      <c r="K6" s="33" t="s">
        <v>19</v>
      </c>
      <c r="L6" s="33" t="s">
        <v>19</v>
      </c>
      <c r="M6" s="11" t="s">
        <v>19</v>
      </c>
      <c r="N6" s="11" t="s">
        <v>19</v>
      </c>
      <c r="O6" s="11" t="s">
        <v>19</v>
      </c>
      <c r="P6" s="11" t="s">
        <v>19</v>
      </c>
    </row>
    <row r="7" spans="1:16" ht="19.95" customHeight="1" x14ac:dyDescent="0.3">
      <c r="A7" s="41"/>
      <c r="B7" s="35" t="s">
        <v>93</v>
      </c>
      <c r="C7" s="20">
        <v>200</v>
      </c>
      <c r="D7" s="21">
        <v>7.75</v>
      </c>
      <c r="E7" s="21">
        <v>12.25</v>
      </c>
      <c r="F7" s="21">
        <v>17.899999999999999</v>
      </c>
      <c r="G7" s="21">
        <v>244.8</v>
      </c>
      <c r="H7" s="21">
        <v>0.17</v>
      </c>
      <c r="I7" s="21">
        <v>0.105</v>
      </c>
      <c r="J7" s="21">
        <v>3.19</v>
      </c>
      <c r="K7" s="21">
        <v>0.06</v>
      </c>
      <c r="L7" s="21">
        <v>157.5</v>
      </c>
      <c r="M7" s="21">
        <v>60.9</v>
      </c>
      <c r="N7" s="21">
        <v>11.8</v>
      </c>
      <c r="O7" s="21">
        <v>0.06</v>
      </c>
      <c r="P7" s="21">
        <v>219.51</v>
      </c>
    </row>
    <row r="8" spans="1:16" ht="15" customHeight="1" x14ac:dyDescent="0.3">
      <c r="A8" s="41"/>
      <c r="B8" s="19" t="s">
        <v>94</v>
      </c>
      <c r="C8" s="20">
        <v>50</v>
      </c>
      <c r="D8" s="21">
        <v>5.2</v>
      </c>
      <c r="E8" s="21">
        <v>4</v>
      </c>
      <c r="F8" s="21">
        <v>0</v>
      </c>
      <c r="G8" s="21">
        <v>45</v>
      </c>
      <c r="H8" s="21">
        <v>0.01</v>
      </c>
      <c r="I8" s="21">
        <v>0.105</v>
      </c>
      <c r="J8" s="21">
        <v>11.24</v>
      </c>
      <c r="K8" s="21">
        <v>8.5000000000000006E-2</v>
      </c>
      <c r="L8" s="21">
        <v>71</v>
      </c>
      <c r="M8" s="21">
        <v>0</v>
      </c>
      <c r="N8" s="21">
        <v>7.5</v>
      </c>
      <c r="O8" s="21">
        <v>0.05</v>
      </c>
      <c r="P8" s="21">
        <v>17.77</v>
      </c>
    </row>
    <row r="9" spans="1:16" x14ac:dyDescent="0.3">
      <c r="A9" s="41"/>
      <c r="B9" s="19" t="s">
        <v>95</v>
      </c>
      <c r="C9" s="21">
        <v>200</v>
      </c>
      <c r="D9" s="21">
        <v>4</v>
      </c>
      <c r="E9" s="21">
        <v>2.7</v>
      </c>
      <c r="F9" s="21">
        <v>28.3</v>
      </c>
      <c r="G9" s="21">
        <v>152</v>
      </c>
      <c r="H9" s="21">
        <v>0.02</v>
      </c>
      <c r="I9" s="21">
        <v>0.13</v>
      </c>
      <c r="J9" s="21">
        <v>0.54</v>
      </c>
      <c r="K9" s="21">
        <v>0.02</v>
      </c>
      <c r="L9" s="21">
        <v>14.5</v>
      </c>
      <c r="M9" s="21">
        <v>58.1</v>
      </c>
      <c r="N9" s="21">
        <v>12.6</v>
      </c>
      <c r="O9" s="21">
        <v>0.49</v>
      </c>
      <c r="P9" s="21">
        <v>36.54</v>
      </c>
    </row>
    <row r="10" spans="1:16" x14ac:dyDescent="0.3">
      <c r="A10" s="42"/>
      <c r="B10" s="22" t="s">
        <v>7</v>
      </c>
      <c r="C10" s="24">
        <v>50</v>
      </c>
      <c r="D10" s="25">
        <v>2.8</v>
      </c>
      <c r="E10" s="25">
        <v>0.8</v>
      </c>
      <c r="F10" s="25">
        <v>37.799999999999997</v>
      </c>
      <c r="G10" s="25">
        <v>145.69999999999999</v>
      </c>
      <c r="H10" s="25">
        <v>0.1</v>
      </c>
      <c r="I10" s="25">
        <v>0.01</v>
      </c>
      <c r="J10" s="25">
        <v>0.03</v>
      </c>
      <c r="K10" s="25">
        <v>1.2999999999999999E-2</v>
      </c>
      <c r="L10" s="25">
        <v>32</v>
      </c>
      <c r="M10" s="25">
        <v>156</v>
      </c>
      <c r="N10" s="25">
        <v>30.6</v>
      </c>
      <c r="O10" s="25">
        <v>2.4</v>
      </c>
      <c r="P10" s="25">
        <v>1.25</v>
      </c>
    </row>
    <row r="11" spans="1:16" ht="15.6" x14ac:dyDescent="0.3">
      <c r="A11" s="30"/>
      <c r="B11" s="26" t="s">
        <v>25</v>
      </c>
      <c r="C11" s="27">
        <f>SUM(C7:C10)</f>
        <v>500</v>
      </c>
      <c r="D11" s="28">
        <v>19.75</v>
      </c>
      <c r="E11" s="28">
        <f t="shared" ref="E11:O11" si="0">SUM(E7:E10)</f>
        <v>19.75</v>
      </c>
      <c r="F11" s="28">
        <f t="shared" si="0"/>
        <v>84</v>
      </c>
      <c r="G11" s="28">
        <f t="shared" si="0"/>
        <v>587.5</v>
      </c>
      <c r="H11" s="28">
        <f t="shared" si="0"/>
        <v>0.30000000000000004</v>
      </c>
      <c r="I11" s="28">
        <f t="shared" si="0"/>
        <v>0.35</v>
      </c>
      <c r="J11" s="28">
        <f t="shared" si="0"/>
        <v>14.999999999999998</v>
      </c>
      <c r="K11" s="28">
        <v>0.17499999999999999</v>
      </c>
      <c r="L11" s="28">
        <f t="shared" si="0"/>
        <v>275</v>
      </c>
      <c r="M11" s="28">
        <f t="shared" si="0"/>
        <v>275</v>
      </c>
      <c r="N11" s="28">
        <f t="shared" si="0"/>
        <v>62.5</v>
      </c>
      <c r="O11" s="28">
        <f t="shared" si="0"/>
        <v>3</v>
      </c>
      <c r="P11" s="28">
        <v>275</v>
      </c>
    </row>
    <row r="12" spans="1:16" x14ac:dyDescent="0.3">
      <c r="A12" s="12" t="s">
        <v>27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28.2" x14ac:dyDescent="0.3">
      <c r="A13" s="43"/>
      <c r="B13" s="19" t="s">
        <v>96</v>
      </c>
      <c r="C13" s="21">
        <v>70</v>
      </c>
      <c r="D13" s="25">
        <v>1</v>
      </c>
      <c r="E13" s="25">
        <v>2.4500000000000002</v>
      </c>
      <c r="F13" s="25">
        <v>2.44</v>
      </c>
      <c r="G13" s="25">
        <v>53</v>
      </c>
      <c r="H13" s="25">
        <v>0.02</v>
      </c>
      <c r="I13" s="25">
        <v>0.03</v>
      </c>
      <c r="J13" s="25">
        <v>0.09</v>
      </c>
      <c r="K13" s="25">
        <v>0</v>
      </c>
      <c r="L13" s="25">
        <v>28.8</v>
      </c>
      <c r="M13" s="25">
        <v>33.479999999999997</v>
      </c>
      <c r="N13" s="25">
        <v>17.440000000000001</v>
      </c>
      <c r="O13" s="25">
        <v>0.22</v>
      </c>
      <c r="P13" s="25">
        <v>159.79</v>
      </c>
    </row>
    <row r="14" spans="1:16" ht="39" customHeight="1" x14ac:dyDescent="0.3">
      <c r="A14" s="43"/>
      <c r="B14" s="19" t="s">
        <v>97</v>
      </c>
      <c r="C14" s="20">
        <v>200</v>
      </c>
      <c r="D14" s="25">
        <v>7.39</v>
      </c>
      <c r="E14" s="25">
        <v>7.3</v>
      </c>
      <c r="F14" s="25">
        <v>10.4</v>
      </c>
      <c r="G14" s="25">
        <v>126.65</v>
      </c>
      <c r="H14" s="25">
        <v>0</v>
      </c>
      <c r="I14" s="25">
        <v>0.35</v>
      </c>
      <c r="J14" s="25">
        <v>0.5</v>
      </c>
      <c r="K14" s="25">
        <v>0.01</v>
      </c>
      <c r="L14" s="25">
        <v>18.309999999999999</v>
      </c>
      <c r="M14" s="25">
        <v>94.44</v>
      </c>
      <c r="N14" s="25">
        <v>9.7200000000000006</v>
      </c>
      <c r="O14" s="25">
        <v>0.02</v>
      </c>
      <c r="P14" s="25">
        <v>125.86</v>
      </c>
    </row>
    <row r="15" spans="1:16" ht="28.2" x14ac:dyDescent="0.3">
      <c r="A15" s="43"/>
      <c r="B15" s="19" t="s">
        <v>98</v>
      </c>
      <c r="C15" s="21">
        <v>90</v>
      </c>
      <c r="D15" s="25">
        <v>9.61</v>
      </c>
      <c r="E15" s="25">
        <v>12.48</v>
      </c>
      <c r="F15" s="25">
        <v>6.94</v>
      </c>
      <c r="G15" s="25">
        <v>125.78</v>
      </c>
      <c r="H15" s="25">
        <v>0.17</v>
      </c>
      <c r="I15" s="25">
        <v>7.0000000000000007E-2</v>
      </c>
      <c r="J15" s="25">
        <v>1.37</v>
      </c>
      <c r="K15" s="25">
        <v>0.17</v>
      </c>
      <c r="L15" s="25">
        <v>164.49</v>
      </c>
      <c r="M15" s="25">
        <v>29.1</v>
      </c>
      <c r="N15" s="25">
        <v>8.75</v>
      </c>
      <c r="O15" s="25">
        <v>0.39</v>
      </c>
      <c r="P15" s="25">
        <v>0</v>
      </c>
    </row>
    <row r="16" spans="1:16" ht="28.2" x14ac:dyDescent="0.3">
      <c r="A16" s="43"/>
      <c r="B16" s="19" t="s">
        <v>99</v>
      </c>
      <c r="C16" s="21">
        <v>150</v>
      </c>
      <c r="D16" s="25">
        <v>3.6</v>
      </c>
      <c r="E16" s="25">
        <v>4.5</v>
      </c>
      <c r="F16" s="25">
        <v>31.5</v>
      </c>
      <c r="G16" s="25">
        <v>171.7</v>
      </c>
      <c r="H16" s="25">
        <v>0.03</v>
      </c>
      <c r="I16" s="25">
        <v>0.02</v>
      </c>
      <c r="J16" s="25">
        <v>0</v>
      </c>
      <c r="K16" s="25">
        <v>2E-3</v>
      </c>
      <c r="L16" s="25">
        <v>6.12</v>
      </c>
      <c r="M16" s="25">
        <v>39.89</v>
      </c>
      <c r="N16" s="25">
        <v>6.33</v>
      </c>
      <c r="O16" s="25">
        <v>0.25</v>
      </c>
      <c r="P16" s="25">
        <v>0</v>
      </c>
    </row>
    <row r="17" spans="1:17" x14ac:dyDescent="0.3">
      <c r="A17" s="43"/>
      <c r="B17" s="22" t="s">
        <v>36</v>
      </c>
      <c r="C17" s="21">
        <v>200</v>
      </c>
      <c r="D17" s="25">
        <v>0.1</v>
      </c>
      <c r="E17" s="25">
        <v>0</v>
      </c>
      <c r="F17" s="25">
        <v>20.6</v>
      </c>
      <c r="G17" s="25">
        <v>95.4</v>
      </c>
      <c r="H17" s="25">
        <v>0</v>
      </c>
      <c r="I17" s="25">
        <v>0.01</v>
      </c>
      <c r="J17" s="25">
        <v>5.51</v>
      </c>
      <c r="K17" s="25">
        <v>0</v>
      </c>
      <c r="L17" s="25">
        <v>18.600000000000001</v>
      </c>
      <c r="M17" s="25">
        <v>29.57</v>
      </c>
      <c r="N17" s="25">
        <v>9.66</v>
      </c>
      <c r="O17" s="25">
        <v>0.22</v>
      </c>
      <c r="P17" s="25">
        <v>98.1</v>
      </c>
    </row>
    <row r="18" spans="1:17" x14ac:dyDescent="0.3">
      <c r="A18" s="43"/>
      <c r="B18" s="19" t="s">
        <v>7</v>
      </c>
      <c r="C18" s="21">
        <v>50</v>
      </c>
      <c r="D18" s="25">
        <v>2.8</v>
      </c>
      <c r="E18" s="25">
        <v>0.8</v>
      </c>
      <c r="F18" s="25">
        <v>37.799999999999997</v>
      </c>
      <c r="G18" s="25">
        <v>145.69999999999999</v>
      </c>
      <c r="H18" s="25">
        <v>0.1</v>
      </c>
      <c r="I18" s="25">
        <v>0.01</v>
      </c>
      <c r="J18" s="25">
        <v>0</v>
      </c>
      <c r="K18" s="25">
        <v>1.2999999999999999E-2</v>
      </c>
      <c r="L18" s="25">
        <v>32</v>
      </c>
      <c r="M18" s="25">
        <v>156</v>
      </c>
      <c r="N18" s="25">
        <v>30.6</v>
      </c>
      <c r="O18" s="25">
        <v>2.4</v>
      </c>
      <c r="P18" s="25">
        <v>1.25</v>
      </c>
    </row>
    <row r="19" spans="1:17" x14ac:dyDescent="0.3">
      <c r="A19" s="22"/>
      <c r="B19" s="22" t="s">
        <v>111</v>
      </c>
      <c r="C19" s="21">
        <v>50</v>
      </c>
      <c r="D19" s="25">
        <v>2.6</v>
      </c>
      <c r="E19" s="25">
        <v>0.5</v>
      </c>
      <c r="F19" s="25">
        <v>7.32</v>
      </c>
      <c r="G19" s="25">
        <v>104</v>
      </c>
      <c r="H19" s="25">
        <v>0.1</v>
      </c>
      <c r="I19" s="25">
        <v>0</v>
      </c>
      <c r="J19" s="25">
        <v>13.53</v>
      </c>
      <c r="K19" s="25">
        <v>0.05</v>
      </c>
      <c r="L19" s="25">
        <v>116.5</v>
      </c>
      <c r="M19" s="25">
        <v>36</v>
      </c>
      <c r="N19" s="25">
        <v>5</v>
      </c>
      <c r="O19" s="25">
        <v>0.7</v>
      </c>
      <c r="P19" s="25">
        <v>0</v>
      </c>
    </row>
    <row r="20" spans="1:17" ht="15.6" x14ac:dyDescent="0.3">
      <c r="A20" s="22"/>
      <c r="B20" s="26" t="s">
        <v>25</v>
      </c>
      <c r="C20" s="27">
        <v>830</v>
      </c>
      <c r="D20" s="28">
        <f>SUM(D13:D19)</f>
        <v>27.100000000000005</v>
      </c>
      <c r="E20" s="28">
        <v>28</v>
      </c>
      <c r="F20" s="28">
        <f t="shared" ref="F20:P20" si="1">SUM(F13:F19)</f>
        <v>117</v>
      </c>
      <c r="G20" s="28">
        <v>822.5</v>
      </c>
      <c r="H20" s="28">
        <f t="shared" si="1"/>
        <v>0.42000000000000004</v>
      </c>
      <c r="I20" s="28">
        <f t="shared" si="1"/>
        <v>0.49000000000000005</v>
      </c>
      <c r="J20" s="28">
        <f t="shared" si="1"/>
        <v>21</v>
      </c>
      <c r="K20" s="28">
        <f t="shared" si="1"/>
        <v>0.24500000000000005</v>
      </c>
      <c r="L20" s="28">
        <v>385</v>
      </c>
      <c r="M20" s="28">
        <v>385</v>
      </c>
      <c r="N20" s="28">
        <f t="shared" si="1"/>
        <v>87.5</v>
      </c>
      <c r="O20" s="28">
        <f t="shared" si="1"/>
        <v>4.2</v>
      </c>
      <c r="P20" s="28">
        <f t="shared" si="1"/>
        <v>385</v>
      </c>
    </row>
    <row r="21" spans="1:17" x14ac:dyDescent="0.3">
      <c r="A21" s="12" t="s">
        <v>28</v>
      </c>
      <c r="C21" s="14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6"/>
    </row>
    <row r="22" spans="1:17" x14ac:dyDescent="0.3">
      <c r="A22" s="30"/>
      <c r="B22" s="22" t="s">
        <v>37</v>
      </c>
      <c r="C22" s="21">
        <v>200</v>
      </c>
      <c r="D22" s="21">
        <v>3.3</v>
      </c>
      <c r="E22" s="21">
        <v>2.5</v>
      </c>
      <c r="F22" s="21">
        <v>3.5</v>
      </c>
      <c r="G22" s="21">
        <v>98</v>
      </c>
      <c r="H22" s="21">
        <v>0.05</v>
      </c>
      <c r="I22" s="21">
        <v>0.09</v>
      </c>
      <c r="J22" s="21">
        <v>3.25</v>
      </c>
      <c r="K22" s="21">
        <v>0.04</v>
      </c>
      <c r="L22" s="21">
        <v>82.36</v>
      </c>
      <c r="M22" s="21">
        <v>79.92</v>
      </c>
      <c r="N22" s="21">
        <v>14.95</v>
      </c>
      <c r="O22" s="21">
        <v>0.7</v>
      </c>
      <c r="P22" s="21">
        <v>45.6</v>
      </c>
    </row>
    <row r="23" spans="1:17" x14ac:dyDescent="0.3">
      <c r="A23" s="30"/>
      <c r="B23" s="22" t="s">
        <v>100</v>
      </c>
      <c r="C23" s="21">
        <v>50</v>
      </c>
      <c r="D23" s="21">
        <v>3.8</v>
      </c>
      <c r="E23" s="21">
        <v>5.4</v>
      </c>
      <c r="F23" s="21">
        <v>19</v>
      </c>
      <c r="G23" s="21">
        <v>85</v>
      </c>
      <c r="H23" s="21">
        <v>0.04</v>
      </c>
      <c r="I23" s="21">
        <v>0.03</v>
      </c>
      <c r="J23" s="21">
        <v>0.06</v>
      </c>
      <c r="K23" s="21">
        <v>0.02</v>
      </c>
      <c r="L23" s="21">
        <v>19.2</v>
      </c>
      <c r="M23" s="21">
        <v>18.079999999999998</v>
      </c>
      <c r="N23" s="21">
        <v>4.05</v>
      </c>
      <c r="O23" s="21">
        <v>0.36</v>
      </c>
      <c r="P23" s="21">
        <v>0</v>
      </c>
    </row>
    <row r="24" spans="1:17" x14ac:dyDescent="0.3">
      <c r="A24" s="30"/>
      <c r="B24" s="22" t="s">
        <v>83</v>
      </c>
      <c r="C24" s="21">
        <v>160</v>
      </c>
      <c r="D24" s="21">
        <v>0.6</v>
      </c>
      <c r="E24" s="21">
        <v>0</v>
      </c>
      <c r="F24" s="21">
        <v>11</v>
      </c>
      <c r="G24" s="21">
        <v>52</v>
      </c>
      <c r="H24" s="21">
        <v>0.03</v>
      </c>
      <c r="I24" s="21">
        <v>0.02</v>
      </c>
      <c r="J24" s="21">
        <v>2.69</v>
      </c>
      <c r="K24" s="21">
        <v>0.01</v>
      </c>
      <c r="L24" s="21">
        <v>8.43</v>
      </c>
      <c r="M24" s="21">
        <v>12</v>
      </c>
      <c r="N24" s="21">
        <v>6</v>
      </c>
      <c r="O24" s="21">
        <v>0.14000000000000001</v>
      </c>
      <c r="P24" s="21">
        <v>64.400000000000006</v>
      </c>
    </row>
    <row r="25" spans="1:17" ht="15.6" x14ac:dyDescent="0.3">
      <c r="A25" s="30"/>
      <c r="B25" s="31" t="s">
        <v>25</v>
      </c>
      <c r="C25" s="27">
        <f>SUM(C22:C24)</f>
        <v>410</v>
      </c>
      <c r="D25" s="27">
        <f t="shared" ref="D25:P25" si="2">SUM(D22:D24)</f>
        <v>7.6999999999999993</v>
      </c>
      <c r="E25" s="27">
        <f t="shared" si="2"/>
        <v>7.9</v>
      </c>
      <c r="F25" s="27">
        <f t="shared" si="2"/>
        <v>33.5</v>
      </c>
      <c r="G25" s="27">
        <f t="shared" si="2"/>
        <v>235</v>
      </c>
      <c r="H25" s="27">
        <f t="shared" si="2"/>
        <v>0.12</v>
      </c>
      <c r="I25" s="27">
        <f t="shared" si="2"/>
        <v>0.13999999999999999</v>
      </c>
      <c r="J25" s="27">
        <f t="shared" si="2"/>
        <v>6</v>
      </c>
      <c r="K25" s="27">
        <f t="shared" si="2"/>
        <v>6.9999999999999993E-2</v>
      </c>
      <c r="L25" s="27">
        <v>110</v>
      </c>
      <c r="M25" s="27">
        <f t="shared" si="2"/>
        <v>110</v>
      </c>
      <c r="N25" s="27">
        <f t="shared" si="2"/>
        <v>25</v>
      </c>
      <c r="O25" s="27">
        <f t="shared" si="2"/>
        <v>1.2000000000000002</v>
      </c>
      <c r="P25" s="27">
        <f t="shared" si="2"/>
        <v>110</v>
      </c>
    </row>
    <row r="26" spans="1:17" ht="15.75" x14ac:dyDescent="0.25"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7" ht="15.6" x14ac:dyDescent="0.3">
      <c r="A27" s="30"/>
      <c r="B27" s="32" t="s">
        <v>58</v>
      </c>
      <c r="C27" s="27"/>
      <c r="D27" s="27">
        <v>54.5</v>
      </c>
      <c r="E27" s="27">
        <v>55.6</v>
      </c>
      <c r="F27" s="27">
        <f t="shared" ref="F27:M27" si="3">F11+F20+F25</f>
        <v>234.5</v>
      </c>
      <c r="G27" s="27">
        <f t="shared" si="3"/>
        <v>1645</v>
      </c>
      <c r="H27" s="27">
        <f t="shared" si="3"/>
        <v>0.84000000000000008</v>
      </c>
      <c r="I27" s="27">
        <f t="shared" si="3"/>
        <v>0.98000000000000009</v>
      </c>
      <c r="J27" s="27">
        <f t="shared" si="3"/>
        <v>42</v>
      </c>
      <c r="K27" s="27">
        <f t="shared" si="3"/>
        <v>0.49000000000000005</v>
      </c>
      <c r="L27" s="27">
        <f t="shared" si="3"/>
        <v>770</v>
      </c>
      <c r="M27" s="27">
        <f t="shared" si="3"/>
        <v>770</v>
      </c>
      <c r="N27" s="27">
        <f t="shared" ref="N27:P27" si="4">N11+N20+N25</f>
        <v>175</v>
      </c>
      <c r="O27" s="27">
        <f t="shared" si="4"/>
        <v>8.4</v>
      </c>
      <c r="P27" s="27">
        <f t="shared" si="4"/>
        <v>770</v>
      </c>
    </row>
    <row r="28" spans="1:17" ht="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</sheetData>
  <mergeCells count="10">
    <mergeCell ref="A1:G1"/>
    <mergeCell ref="H4:K4"/>
    <mergeCell ref="L4:P4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7" workbookViewId="0">
      <selection activeCell="C30" sqref="C30"/>
    </sheetView>
  </sheetViews>
  <sheetFormatPr defaultRowHeight="14.4" x14ac:dyDescent="0.3"/>
  <cols>
    <col min="1" max="1" width="10.5546875" customWidth="1"/>
    <col min="2" max="2" width="26.88671875" customWidth="1"/>
    <col min="6" max="6" width="10.88671875" customWidth="1"/>
    <col min="7" max="7" width="18.6640625" customWidth="1"/>
  </cols>
  <sheetData>
    <row r="1" spans="1:16" ht="15.6" x14ac:dyDescent="0.3">
      <c r="A1" s="44" t="s">
        <v>85</v>
      </c>
      <c r="B1" s="44"/>
      <c r="C1" s="44"/>
      <c r="D1" s="44"/>
      <c r="E1" s="44"/>
      <c r="F1" s="44"/>
      <c r="G1" s="44"/>
      <c r="H1" s="1"/>
      <c r="I1" s="1"/>
      <c r="J1" s="1"/>
      <c r="K1" s="1"/>
      <c r="L1" s="1"/>
    </row>
    <row r="2" spans="1:16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3">
      <c r="A3" s="15" t="s">
        <v>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ht="31.2" x14ac:dyDescent="0.3">
      <c r="A4" s="5" t="s">
        <v>0</v>
      </c>
      <c r="B4" s="6" t="s">
        <v>22</v>
      </c>
      <c r="C4" s="7" t="s">
        <v>9</v>
      </c>
      <c r="D4" s="7" t="s">
        <v>2</v>
      </c>
      <c r="E4" s="7" t="s">
        <v>3</v>
      </c>
      <c r="F4" s="7" t="s">
        <v>4</v>
      </c>
      <c r="G4" s="8" t="s">
        <v>1</v>
      </c>
      <c r="H4" s="51" t="s">
        <v>12</v>
      </c>
      <c r="I4" s="51"/>
      <c r="J4" s="51"/>
      <c r="K4" s="51"/>
      <c r="L4" s="52" t="s">
        <v>20</v>
      </c>
      <c r="M4" s="52"/>
      <c r="N4" s="52"/>
      <c r="O4" s="52"/>
      <c r="P4" s="52"/>
    </row>
    <row r="5" spans="1:16" ht="15.6" x14ac:dyDescent="0.3">
      <c r="A5" s="45" t="s">
        <v>26</v>
      </c>
      <c r="B5" s="47"/>
      <c r="C5" s="54" t="s">
        <v>10</v>
      </c>
      <c r="D5" s="56" t="s">
        <v>10</v>
      </c>
      <c r="E5" s="56" t="s">
        <v>10</v>
      </c>
      <c r="F5" s="56" t="s">
        <v>10</v>
      </c>
      <c r="G5" s="56" t="s">
        <v>11</v>
      </c>
      <c r="H5" s="5" t="s">
        <v>13</v>
      </c>
      <c r="I5" s="5" t="s">
        <v>14</v>
      </c>
      <c r="J5" s="5" t="s">
        <v>6</v>
      </c>
      <c r="K5" s="5" t="s">
        <v>15</v>
      </c>
      <c r="L5" s="5" t="s">
        <v>16</v>
      </c>
      <c r="M5" s="9" t="s">
        <v>17</v>
      </c>
      <c r="N5" s="9" t="s">
        <v>18</v>
      </c>
      <c r="O5" s="9" t="s">
        <v>5</v>
      </c>
      <c r="P5" s="9" t="s">
        <v>24</v>
      </c>
    </row>
    <row r="6" spans="1:16" x14ac:dyDescent="0.3">
      <c r="A6" s="46"/>
      <c r="B6" s="48"/>
      <c r="C6" s="55"/>
      <c r="D6" s="56"/>
      <c r="E6" s="56"/>
      <c r="F6" s="56"/>
      <c r="G6" s="56"/>
      <c r="H6" s="33" t="s">
        <v>19</v>
      </c>
      <c r="I6" s="33" t="s">
        <v>19</v>
      </c>
      <c r="J6" s="33" t="s">
        <v>19</v>
      </c>
      <c r="K6" s="33" t="s">
        <v>19</v>
      </c>
      <c r="L6" s="33" t="s">
        <v>19</v>
      </c>
      <c r="M6" s="11" t="s">
        <v>19</v>
      </c>
      <c r="N6" s="11" t="s">
        <v>19</v>
      </c>
      <c r="O6" s="11" t="s">
        <v>19</v>
      </c>
      <c r="P6" s="11" t="s">
        <v>19</v>
      </c>
    </row>
    <row r="7" spans="1:16" ht="31.95" customHeight="1" x14ac:dyDescent="0.3">
      <c r="A7" s="18"/>
      <c r="B7" s="35" t="s">
        <v>41</v>
      </c>
      <c r="C7" s="20">
        <v>180</v>
      </c>
      <c r="D7" s="21">
        <v>8.23</v>
      </c>
      <c r="E7" s="21">
        <v>9.68</v>
      </c>
      <c r="F7" s="21">
        <v>52.68</v>
      </c>
      <c r="G7" s="21">
        <v>286.44</v>
      </c>
      <c r="H7" s="21">
        <v>0.18</v>
      </c>
      <c r="I7" s="21">
        <v>0.317</v>
      </c>
      <c r="J7" s="21">
        <v>0</v>
      </c>
      <c r="K7" s="21">
        <v>0.125</v>
      </c>
      <c r="L7" s="21">
        <v>72.099999999999994</v>
      </c>
      <c r="M7" s="21">
        <v>163.30000000000001</v>
      </c>
      <c r="N7" s="21">
        <v>25.82</v>
      </c>
      <c r="O7" s="21">
        <v>1.44</v>
      </c>
      <c r="P7" s="21">
        <v>158.25</v>
      </c>
    </row>
    <row r="8" spans="1:16" x14ac:dyDescent="0.3">
      <c r="A8" s="18"/>
      <c r="B8" s="19" t="s">
        <v>101</v>
      </c>
      <c r="C8" s="20">
        <v>15</v>
      </c>
      <c r="D8" s="21">
        <v>1.94</v>
      </c>
      <c r="E8" s="21">
        <v>3.03</v>
      </c>
      <c r="F8" s="21">
        <v>0</v>
      </c>
      <c r="G8" s="21">
        <v>31.5</v>
      </c>
      <c r="H8" s="21">
        <v>0</v>
      </c>
      <c r="I8" s="21">
        <v>5.0000000000000001E-3</v>
      </c>
      <c r="J8" s="21">
        <v>0.24</v>
      </c>
      <c r="K8" s="21">
        <v>0.01</v>
      </c>
      <c r="L8" s="21">
        <v>144.15</v>
      </c>
      <c r="M8" s="21">
        <v>0</v>
      </c>
      <c r="N8" s="21">
        <v>0</v>
      </c>
      <c r="O8" s="21">
        <v>0.17</v>
      </c>
      <c r="P8" s="21">
        <v>0.17</v>
      </c>
    </row>
    <row r="9" spans="1:16" x14ac:dyDescent="0.3">
      <c r="A9" s="18"/>
      <c r="B9" s="19" t="s">
        <v>77</v>
      </c>
      <c r="C9" s="21">
        <v>50</v>
      </c>
      <c r="D9" s="21">
        <v>7.14</v>
      </c>
      <c r="E9" s="21">
        <v>6.4</v>
      </c>
      <c r="F9" s="21">
        <v>0.4</v>
      </c>
      <c r="G9" s="21">
        <v>88</v>
      </c>
      <c r="H9" s="21">
        <v>0.02</v>
      </c>
      <c r="I9" s="21">
        <v>8.0000000000000002E-3</v>
      </c>
      <c r="J9" s="21">
        <v>0</v>
      </c>
      <c r="K9" s="21">
        <v>0.04</v>
      </c>
      <c r="L9" s="21">
        <v>25.1</v>
      </c>
      <c r="M9" s="21">
        <v>0</v>
      </c>
      <c r="N9" s="21">
        <v>6.94</v>
      </c>
      <c r="O9" s="21">
        <v>0.22</v>
      </c>
      <c r="P9" s="21">
        <v>78.67</v>
      </c>
    </row>
    <row r="10" spans="1:16" x14ac:dyDescent="0.3">
      <c r="A10" s="23"/>
      <c r="B10" s="22" t="s">
        <v>102</v>
      </c>
      <c r="C10" s="24" t="s">
        <v>119</v>
      </c>
      <c r="D10" s="25">
        <v>0.2</v>
      </c>
      <c r="E10" s="25">
        <v>0</v>
      </c>
      <c r="F10" s="25">
        <v>16</v>
      </c>
      <c r="G10" s="25">
        <v>65</v>
      </c>
      <c r="H10" s="25">
        <v>0</v>
      </c>
      <c r="I10" s="25">
        <v>0.01</v>
      </c>
      <c r="J10" s="25">
        <v>14.76</v>
      </c>
      <c r="K10" s="25">
        <v>0</v>
      </c>
      <c r="L10" s="25">
        <v>8.0500000000000007</v>
      </c>
      <c r="M10" s="25">
        <v>9.7799999999999994</v>
      </c>
      <c r="N10" s="25">
        <v>5.24</v>
      </c>
      <c r="O10" s="25">
        <v>0</v>
      </c>
      <c r="P10" s="25">
        <v>36.659999999999997</v>
      </c>
    </row>
    <row r="11" spans="1:16" x14ac:dyDescent="0.3">
      <c r="A11" s="23"/>
      <c r="B11" s="22" t="s">
        <v>7</v>
      </c>
      <c r="C11" s="24">
        <v>40</v>
      </c>
      <c r="D11" s="25">
        <v>2.2400000000000002</v>
      </c>
      <c r="E11" s="25">
        <v>0.64</v>
      </c>
      <c r="F11" s="25">
        <v>15.12</v>
      </c>
      <c r="G11" s="25">
        <v>116.56</v>
      </c>
      <c r="H11" s="25">
        <v>0.1</v>
      </c>
      <c r="I11" s="25">
        <v>0.01</v>
      </c>
      <c r="J11" s="25">
        <v>0</v>
      </c>
      <c r="K11" s="25">
        <v>0</v>
      </c>
      <c r="L11" s="25">
        <v>25.6</v>
      </c>
      <c r="M11" s="25">
        <v>101.92</v>
      </c>
      <c r="N11" s="25">
        <v>24.5</v>
      </c>
      <c r="O11" s="25">
        <v>1.17</v>
      </c>
      <c r="P11" s="25">
        <v>1.25</v>
      </c>
    </row>
    <row r="12" spans="1:16" ht="15.6" x14ac:dyDescent="0.3">
      <c r="A12" s="30"/>
      <c r="B12" s="26" t="s">
        <v>25</v>
      </c>
      <c r="C12" s="27">
        <v>500</v>
      </c>
      <c r="D12" s="28">
        <f>SUM(D7:D11)</f>
        <v>19.75</v>
      </c>
      <c r="E12" s="28">
        <f>SUM(E7:E11)</f>
        <v>19.75</v>
      </c>
      <c r="F12" s="28">
        <v>83.8</v>
      </c>
      <c r="G12" s="28">
        <f t="shared" ref="G12:P12" si="0">SUM(G7:G11)</f>
        <v>587.5</v>
      </c>
      <c r="H12" s="28">
        <f t="shared" si="0"/>
        <v>0.3</v>
      </c>
      <c r="I12" s="28">
        <f t="shared" si="0"/>
        <v>0.35000000000000003</v>
      </c>
      <c r="J12" s="28">
        <f t="shared" si="0"/>
        <v>15</v>
      </c>
      <c r="K12" s="28">
        <f t="shared" si="0"/>
        <v>0.17500000000000002</v>
      </c>
      <c r="L12" s="28">
        <f t="shared" si="0"/>
        <v>275</v>
      </c>
      <c r="M12" s="28">
        <f t="shared" si="0"/>
        <v>275</v>
      </c>
      <c r="N12" s="28">
        <f t="shared" si="0"/>
        <v>62.5</v>
      </c>
      <c r="O12" s="28">
        <f t="shared" si="0"/>
        <v>3</v>
      </c>
      <c r="P12" s="28">
        <f t="shared" si="0"/>
        <v>275</v>
      </c>
    </row>
    <row r="13" spans="1:16" x14ac:dyDescent="0.3">
      <c r="A13" s="12" t="s">
        <v>27</v>
      </c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3.4" customHeight="1" x14ac:dyDescent="0.3">
      <c r="A14" s="22"/>
      <c r="B14" s="35" t="s">
        <v>103</v>
      </c>
      <c r="C14" s="21">
        <v>20</v>
      </c>
      <c r="D14" s="25">
        <v>0.5</v>
      </c>
      <c r="E14" s="25">
        <v>0</v>
      </c>
      <c r="F14" s="25">
        <v>2.8</v>
      </c>
      <c r="G14" s="25">
        <v>6</v>
      </c>
      <c r="H14" s="25">
        <v>0.01</v>
      </c>
      <c r="I14" s="25">
        <v>0.02</v>
      </c>
      <c r="J14" s="25">
        <v>2.2599999999999998</v>
      </c>
      <c r="K14" s="25">
        <v>0.1</v>
      </c>
      <c r="L14" s="25">
        <v>18.89</v>
      </c>
      <c r="M14" s="25">
        <v>23.35</v>
      </c>
      <c r="N14" s="25">
        <v>7.85</v>
      </c>
      <c r="O14" s="25">
        <v>0.15</v>
      </c>
      <c r="P14" s="25">
        <v>34</v>
      </c>
    </row>
    <row r="15" spans="1:16" x14ac:dyDescent="0.3">
      <c r="A15" s="22"/>
      <c r="B15" s="35" t="s">
        <v>51</v>
      </c>
      <c r="C15" s="20" t="s">
        <v>120</v>
      </c>
      <c r="D15" s="25">
        <v>5.6</v>
      </c>
      <c r="E15" s="25">
        <v>5.6</v>
      </c>
      <c r="F15" s="25">
        <v>10.3</v>
      </c>
      <c r="G15" s="25">
        <v>128.4</v>
      </c>
      <c r="H15" s="25">
        <v>0.05</v>
      </c>
      <c r="I15" s="25">
        <v>0.05</v>
      </c>
      <c r="J15" s="25">
        <v>1.05</v>
      </c>
      <c r="K15" s="25">
        <v>0.04</v>
      </c>
      <c r="L15" s="25">
        <v>25.38</v>
      </c>
      <c r="M15" s="25">
        <v>14.07</v>
      </c>
      <c r="N15" s="25">
        <v>9.4499999999999993</v>
      </c>
      <c r="O15" s="25">
        <v>0.3</v>
      </c>
      <c r="P15" s="25">
        <v>113.99</v>
      </c>
    </row>
    <row r="16" spans="1:16" x14ac:dyDescent="0.3">
      <c r="A16" s="22"/>
      <c r="B16" s="19" t="s">
        <v>104</v>
      </c>
      <c r="C16" s="21">
        <v>180</v>
      </c>
      <c r="D16" s="25">
        <v>15.02</v>
      </c>
      <c r="E16" s="25">
        <v>20.85</v>
      </c>
      <c r="F16" s="25">
        <v>28.56</v>
      </c>
      <c r="G16" s="25">
        <v>321.89999999999998</v>
      </c>
      <c r="H16" s="25">
        <v>0.26</v>
      </c>
      <c r="I16" s="25">
        <v>0.3</v>
      </c>
      <c r="J16" s="25">
        <v>3.26</v>
      </c>
      <c r="K16" s="25">
        <v>5.5E-2</v>
      </c>
      <c r="L16" s="25">
        <v>87.23</v>
      </c>
      <c r="M16" s="25">
        <v>155.58000000000001</v>
      </c>
      <c r="N16" s="25">
        <v>16.39</v>
      </c>
      <c r="O16" s="25">
        <v>0.15</v>
      </c>
      <c r="P16" s="25">
        <v>34.76</v>
      </c>
    </row>
    <row r="17" spans="1:17" ht="15.6" customHeight="1" x14ac:dyDescent="0.3">
      <c r="A17" s="22"/>
      <c r="B17" s="19" t="s">
        <v>105</v>
      </c>
      <c r="C17" s="21">
        <v>200</v>
      </c>
      <c r="D17" s="25">
        <v>0.68</v>
      </c>
      <c r="E17" s="25">
        <v>0</v>
      </c>
      <c r="F17" s="25">
        <v>30.22</v>
      </c>
      <c r="G17" s="25">
        <v>116.5</v>
      </c>
      <c r="H17" s="25">
        <v>0</v>
      </c>
      <c r="I17" s="25">
        <v>0.11</v>
      </c>
      <c r="J17" s="25">
        <v>0.8</v>
      </c>
      <c r="K17" s="25">
        <v>0</v>
      </c>
      <c r="L17" s="25">
        <v>105</v>
      </c>
      <c r="M17" s="25">
        <v>0</v>
      </c>
      <c r="N17" s="25">
        <v>18.21</v>
      </c>
      <c r="O17" s="25">
        <v>0.5</v>
      </c>
      <c r="P17" s="25">
        <v>201</v>
      </c>
    </row>
    <row r="18" spans="1:17" x14ac:dyDescent="0.3">
      <c r="A18" s="22"/>
      <c r="B18" s="19" t="s">
        <v>7</v>
      </c>
      <c r="C18" s="21">
        <v>50</v>
      </c>
      <c r="D18" s="25">
        <v>2.8</v>
      </c>
      <c r="E18" s="25">
        <v>0.8</v>
      </c>
      <c r="F18" s="25">
        <v>37.799999999999997</v>
      </c>
      <c r="G18" s="25">
        <v>145.69999999999999</v>
      </c>
      <c r="H18" s="25">
        <v>0</v>
      </c>
      <c r="I18" s="25">
        <v>0.01</v>
      </c>
      <c r="J18" s="25">
        <v>0.1</v>
      </c>
      <c r="K18" s="25">
        <v>0</v>
      </c>
      <c r="L18" s="25">
        <v>32</v>
      </c>
      <c r="M18" s="25">
        <v>156</v>
      </c>
      <c r="N18" s="25">
        <v>30.6</v>
      </c>
      <c r="O18" s="25">
        <v>2.4</v>
      </c>
      <c r="P18" s="25">
        <v>1.25</v>
      </c>
      <c r="Q18" s="37"/>
    </row>
    <row r="19" spans="1:17" x14ac:dyDescent="0.3">
      <c r="A19" s="22"/>
      <c r="B19" s="22" t="s">
        <v>8</v>
      </c>
      <c r="C19" s="21">
        <v>50</v>
      </c>
      <c r="D19" s="25">
        <v>2.6</v>
      </c>
      <c r="E19" s="25">
        <v>0.5</v>
      </c>
      <c r="F19" s="25">
        <v>7.32</v>
      </c>
      <c r="G19" s="25">
        <v>104</v>
      </c>
      <c r="H19" s="25">
        <v>0.1</v>
      </c>
      <c r="I19" s="25">
        <v>0</v>
      </c>
      <c r="J19" s="25">
        <v>13.53</v>
      </c>
      <c r="K19" s="25">
        <v>0.05</v>
      </c>
      <c r="L19" s="25">
        <v>116.5</v>
      </c>
      <c r="M19" s="25">
        <v>36</v>
      </c>
      <c r="N19" s="25">
        <v>5</v>
      </c>
      <c r="O19" s="25">
        <v>0.7</v>
      </c>
      <c r="P19" s="25">
        <v>0</v>
      </c>
    </row>
    <row r="20" spans="1:17" ht="15.6" x14ac:dyDescent="0.3">
      <c r="A20" s="22"/>
      <c r="B20" s="26" t="s">
        <v>25</v>
      </c>
      <c r="C20" s="27">
        <v>710</v>
      </c>
      <c r="D20" s="28">
        <f>SUM(D14:D19)</f>
        <v>27.2</v>
      </c>
      <c r="E20" s="28">
        <f t="shared" ref="E20:P20" si="1">SUM(E14:E19)</f>
        <v>27.750000000000004</v>
      </c>
      <c r="F20" s="28">
        <f t="shared" si="1"/>
        <v>117</v>
      </c>
      <c r="G20" s="28">
        <f t="shared" si="1"/>
        <v>822.5</v>
      </c>
      <c r="H20" s="28">
        <f t="shared" si="1"/>
        <v>0.42000000000000004</v>
      </c>
      <c r="I20" s="28">
        <f t="shared" si="1"/>
        <v>0.49</v>
      </c>
      <c r="J20" s="28">
        <f t="shared" si="1"/>
        <v>21</v>
      </c>
      <c r="K20" s="28">
        <f t="shared" si="1"/>
        <v>0.245</v>
      </c>
      <c r="L20" s="28">
        <f t="shared" si="1"/>
        <v>385</v>
      </c>
      <c r="M20" s="28">
        <f t="shared" si="1"/>
        <v>385</v>
      </c>
      <c r="N20" s="28">
        <f t="shared" si="1"/>
        <v>87.5</v>
      </c>
      <c r="O20" s="28">
        <f t="shared" si="1"/>
        <v>4.2</v>
      </c>
      <c r="P20" s="28">
        <f t="shared" si="1"/>
        <v>385</v>
      </c>
    </row>
    <row r="21" spans="1:17" x14ac:dyDescent="0.3">
      <c r="A21" s="12" t="s">
        <v>28</v>
      </c>
      <c r="C21" s="14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6"/>
    </row>
    <row r="22" spans="1:17" x14ac:dyDescent="0.3">
      <c r="A22" s="30"/>
      <c r="B22" s="22" t="s">
        <v>36</v>
      </c>
      <c r="C22" s="21">
        <v>200</v>
      </c>
      <c r="D22" s="21">
        <v>0.01</v>
      </c>
      <c r="E22" s="21">
        <v>0</v>
      </c>
      <c r="F22" s="21">
        <v>11</v>
      </c>
      <c r="G22" s="21">
        <v>92</v>
      </c>
      <c r="H22" s="21">
        <v>0.01</v>
      </c>
      <c r="I22" s="21">
        <v>0.02</v>
      </c>
      <c r="J22" s="21">
        <v>2.4</v>
      </c>
      <c r="K22" s="21">
        <v>0.01</v>
      </c>
      <c r="L22" s="21">
        <v>89.09</v>
      </c>
      <c r="M22" s="21">
        <v>99.82</v>
      </c>
      <c r="N22" s="21">
        <v>15.8</v>
      </c>
      <c r="O22" s="21">
        <v>0.5</v>
      </c>
      <c r="P22" s="21">
        <v>33.1</v>
      </c>
    </row>
    <row r="23" spans="1:17" x14ac:dyDescent="0.3">
      <c r="A23" s="30"/>
      <c r="B23" s="22" t="s">
        <v>74</v>
      </c>
      <c r="C23" s="21">
        <v>60</v>
      </c>
      <c r="D23" s="21">
        <v>7.09</v>
      </c>
      <c r="E23" s="21">
        <v>7.9</v>
      </c>
      <c r="F23" s="21">
        <v>13.5</v>
      </c>
      <c r="G23" s="21">
        <v>91</v>
      </c>
      <c r="H23" s="21">
        <v>0.1</v>
      </c>
      <c r="I23" s="21">
        <v>0.1</v>
      </c>
      <c r="J23" s="21">
        <v>2.4</v>
      </c>
      <c r="K23" s="21">
        <v>0.06</v>
      </c>
      <c r="L23" s="21">
        <v>5.7</v>
      </c>
      <c r="M23" s="21">
        <v>0</v>
      </c>
      <c r="N23" s="21">
        <v>6.17</v>
      </c>
      <c r="O23" s="21">
        <v>0.4</v>
      </c>
      <c r="P23" s="21">
        <v>38</v>
      </c>
    </row>
    <row r="24" spans="1:17" x14ac:dyDescent="0.3">
      <c r="A24" s="30"/>
      <c r="B24" s="22" t="s">
        <v>29</v>
      </c>
      <c r="C24" s="21">
        <v>160</v>
      </c>
      <c r="D24" s="21">
        <v>0.6</v>
      </c>
      <c r="E24" s="21">
        <v>0</v>
      </c>
      <c r="F24" s="21">
        <v>9</v>
      </c>
      <c r="G24" s="21">
        <v>52</v>
      </c>
      <c r="H24" s="21">
        <v>0.01</v>
      </c>
      <c r="I24" s="21">
        <v>0.02</v>
      </c>
      <c r="J24" s="21">
        <v>1.2</v>
      </c>
      <c r="K24" s="21">
        <v>0</v>
      </c>
      <c r="L24" s="21">
        <v>15.21</v>
      </c>
      <c r="M24" s="21">
        <v>10.18</v>
      </c>
      <c r="N24" s="21">
        <v>3.03</v>
      </c>
      <c r="O24" s="21">
        <v>0.3</v>
      </c>
      <c r="P24" s="21">
        <v>38.9</v>
      </c>
    </row>
    <row r="25" spans="1:17" ht="15.6" x14ac:dyDescent="0.3">
      <c r="A25" s="30"/>
      <c r="B25" s="31" t="s">
        <v>25</v>
      </c>
      <c r="C25" s="27">
        <f>SUM(C22:C24)</f>
        <v>420</v>
      </c>
      <c r="D25" s="27">
        <f>SUM(D22:D24)</f>
        <v>7.6999999999999993</v>
      </c>
      <c r="E25" s="27">
        <f t="shared" ref="E25:P25" si="2">SUM(E22:E24)</f>
        <v>7.9</v>
      </c>
      <c r="F25" s="27">
        <f t="shared" si="2"/>
        <v>33.5</v>
      </c>
      <c r="G25" s="27">
        <f t="shared" si="2"/>
        <v>235</v>
      </c>
      <c r="H25" s="27">
        <f t="shared" si="2"/>
        <v>0.12</v>
      </c>
      <c r="I25" s="27">
        <f t="shared" si="2"/>
        <v>0.14000000000000001</v>
      </c>
      <c r="J25" s="27">
        <f t="shared" si="2"/>
        <v>6</v>
      </c>
      <c r="K25" s="27">
        <f t="shared" si="2"/>
        <v>6.9999999999999993E-2</v>
      </c>
      <c r="L25" s="27">
        <f t="shared" si="2"/>
        <v>110</v>
      </c>
      <c r="M25" s="27">
        <f t="shared" si="2"/>
        <v>110</v>
      </c>
      <c r="N25" s="27">
        <f t="shared" si="2"/>
        <v>25</v>
      </c>
      <c r="O25" s="27">
        <f t="shared" si="2"/>
        <v>1.2</v>
      </c>
      <c r="P25" s="27">
        <f t="shared" si="2"/>
        <v>110</v>
      </c>
    </row>
    <row r="26" spans="1:17" ht="15.75" x14ac:dyDescent="0.25"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7" ht="15.6" x14ac:dyDescent="0.3">
      <c r="A27" s="30"/>
      <c r="B27" s="32" t="s">
        <v>58</v>
      </c>
      <c r="C27" s="27"/>
      <c r="D27" s="27">
        <f>D12+D20+D25</f>
        <v>54.650000000000006</v>
      </c>
      <c r="E27" s="27">
        <f t="shared" ref="E27:P27" si="3">E12+E20+E25</f>
        <v>55.4</v>
      </c>
      <c r="F27" s="27">
        <f t="shared" si="3"/>
        <v>234.3</v>
      </c>
      <c r="G27" s="27">
        <f t="shared" si="3"/>
        <v>1645</v>
      </c>
      <c r="H27" s="27">
        <f t="shared" si="3"/>
        <v>0.84</v>
      </c>
      <c r="I27" s="27">
        <f t="shared" si="3"/>
        <v>0.98000000000000009</v>
      </c>
      <c r="J27" s="27">
        <f t="shared" si="3"/>
        <v>42</v>
      </c>
      <c r="K27" s="27">
        <f t="shared" si="3"/>
        <v>0.49000000000000005</v>
      </c>
      <c r="L27" s="27">
        <f t="shared" si="3"/>
        <v>770</v>
      </c>
      <c r="M27" s="27">
        <f t="shared" si="3"/>
        <v>770</v>
      </c>
      <c r="N27" s="27">
        <f t="shared" si="3"/>
        <v>175</v>
      </c>
      <c r="O27" s="27">
        <f t="shared" si="3"/>
        <v>8.4</v>
      </c>
      <c r="P27" s="27">
        <f t="shared" si="3"/>
        <v>770</v>
      </c>
    </row>
    <row r="28" spans="1:17" ht="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</sheetData>
  <mergeCells count="10">
    <mergeCell ref="A1:G1"/>
    <mergeCell ref="H4:K4"/>
    <mergeCell ref="L4:P4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activeCell="R22" sqref="R22"/>
    </sheetView>
  </sheetViews>
  <sheetFormatPr defaultRowHeight="14.4" x14ac:dyDescent="0.3"/>
  <cols>
    <col min="1" max="1" width="10.5546875" customWidth="1"/>
    <col min="2" max="2" width="28.109375" customWidth="1"/>
    <col min="6" max="6" width="10.88671875" customWidth="1"/>
    <col min="7" max="7" width="18.6640625" customWidth="1"/>
  </cols>
  <sheetData>
    <row r="1" spans="1:16" ht="15.6" x14ac:dyDescent="0.3">
      <c r="A1" s="44" t="s">
        <v>85</v>
      </c>
      <c r="B1" s="44"/>
      <c r="C1" s="44"/>
      <c r="D1" s="44"/>
      <c r="E1" s="44"/>
      <c r="F1" s="44"/>
      <c r="G1" s="44"/>
      <c r="H1" s="1"/>
      <c r="I1" s="1"/>
      <c r="J1" s="1"/>
      <c r="K1" s="1"/>
      <c r="L1" s="1"/>
    </row>
    <row r="2" spans="1:16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3">
      <c r="A3" s="15" t="s">
        <v>47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ht="31.2" x14ac:dyDescent="0.3">
      <c r="A4" s="5" t="s">
        <v>0</v>
      </c>
      <c r="B4" s="6" t="s">
        <v>22</v>
      </c>
      <c r="C4" s="7" t="s">
        <v>9</v>
      </c>
      <c r="D4" s="7" t="s">
        <v>2</v>
      </c>
      <c r="E4" s="7" t="s">
        <v>3</v>
      </c>
      <c r="F4" s="7" t="s">
        <v>4</v>
      </c>
      <c r="G4" s="8" t="s">
        <v>1</v>
      </c>
      <c r="H4" s="51" t="s">
        <v>12</v>
      </c>
      <c r="I4" s="51"/>
      <c r="J4" s="51"/>
      <c r="K4" s="51"/>
      <c r="L4" s="52" t="s">
        <v>20</v>
      </c>
      <c r="M4" s="52"/>
      <c r="N4" s="52"/>
      <c r="O4" s="52"/>
      <c r="P4" s="52"/>
    </row>
    <row r="5" spans="1:16" ht="15.6" x14ac:dyDescent="0.3">
      <c r="A5" s="45" t="s">
        <v>26</v>
      </c>
      <c r="B5" s="47"/>
      <c r="C5" s="54" t="s">
        <v>10</v>
      </c>
      <c r="D5" s="56" t="s">
        <v>10</v>
      </c>
      <c r="E5" s="56" t="s">
        <v>10</v>
      </c>
      <c r="F5" s="56" t="s">
        <v>10</v>
      </c>
      <c r="G5" s="56" t="s">
        <v>11</v>
      </c>
      <c r="H5" s="5" t="s">
        <v>13</v>
      </c>
      <c r="I5" s="5" t="s">
        <v>14</v>
      </c>
      <c r="J5" s="5" t="s">
        <v>6</v>
      </c>
      <c r="K5" s="5" t="s">
        <v>15</v>
      </c>
      <c r="L5" s="5" t="s">
        <v>16</v>
      </c>
      <c r="M5" s="9" t="s">
        <v>17</v>
      </c>
      <c r="N5" s="9" t="s">
        <v>18</v>
      </c>
      <c r="O5" s="9" t="s">
        <v>5</v>
      </c>
      <c r="P5" s="9" t="s">
        <v>24</v>
      </c>
    </row>
    <row r="6" spans="1:16" x14ac:dyDescent="0.3">
      <c r="A6" s="46"/>
      <c r="B6" s="48"/>
      <c r="C6" s="55"/>
      <c r="D6" s="56"/>
      <c r="E6" s="56"/>
      <c r="F6" s="56"/>
      <c r="G6" s="56"/>
      <c r="H6" s="34" t="s">
        <v>19</v>
      </c>
      <c r="I6" s="34" t="s">
        <v>19</v>
      </c>
      <c r="J6" s="34" t="s">
        <v>19</v>
      </c>
      <c r="K6" s="34" t="s">
        <v>19</v>
      </c>
      <c r="L6" s="34" t="s">
        <v>19</v>
      </c>
      <c r="M6" s="11" t="s">
        <v>19</v>
      </c>
      <c r="N6" s="11" t="s">
        <v>19</v>
      </c>
      <c r="O6" s="11" t="s">
        <v>19</v>
      </c>
      <c r="P6" s="11" t="s">
        <v>19</v>
      </c>
    </row>
    <row r="7" spans="1:16" ht="18" customHeight="1" x14ac:dyDescent="0.3">
      <c r="A7" s="41"/>
      <c r="B7" s="35" t="s">
        <v>60</v>
      </c>
      <c r="C7" s="20">
        <v>200</v>
      </c>
      <c r="D7" s="21">
        <v>10.81</v>
      </c>
      <c r="E7" s="21">
        <v>15.07</v>
      </c>
      <c r="F7" s="21">
        <v>7.23</v>
      </c>
      <c r="G7" s="21">
        <v>297.32</v>
      </c>
      <c r="H7" s="21">
        <v>0.26</v>
      </c>
      <c r="I7" s="21">
        <v>0.26</v>
      </c>
      <c r="J7" s="21">
        <v>14.25</v>
      </c>
      <c r="K7" s="21">
        <v>0.155</v>
      </c>
      <c r="L7" s="21">
        <v>179.73</v>
      </c>
      <c r="M7" s="21">
        <v>86.46</v>
      </c>
      <c r="N7" s="21">
        <v>35.770000000000003</v>
      </c>
      <c r="O7" s="21">
        <v>2.0099999999999998</v>
      </c>
      <c r="P7" s="21">
        <v>188.18</v>
      </c>
    </row>
    <row r="8" spans="1:16" x14ac:dyDescent="0.3">
      <c r="A8" s="41"/>
      <c r="B8" s="19" t="s">
        <v>106</v>
      </c>
      <c r="C8" s="20">
        <v>60</v>
      </c>
      <c r="D8" s="21">
        <v>2.2000000000000002</v>
      </c>
      <c r="E8" s="21">
        <v>1.34</v>
      </c>
      <c r="F8" s="21">
        <v>17.98</v>
      </c>
      <c r="G8" s="21">
        <v>21.62</v>
      </c>
      <c r="H8" s="21">
        <v>0.01</v>
      </c>
      <c r="I8" s="21">
        <v>0.01</v>
      </c>
      <c r="J8" s="21">
        <v>0.1</v>
      </c>
      <c r="K8" s="21">
        <v>0.01</v>
      </c>
      <c r="L8" s="21">
        <v>9.27</v>
      </c>
      <c r="M8" s="21">
        <v>7.65</v>
      </c>
      <c r="N8" s="21">
        <v>1.35</v>
      </c>
      <c r="O8" s="21">
        <v>0.02</v>
      </c>
      <c r="P8" s="21">
        <v>12.28</v>
      </c>
    </row>
    <row r="9" spans="1:16" x14ac:dyDescent="0.3">
      <c r="A9" s="41"/>
      <c r="B9" s="19" t="s">
        <v>95</v>
      </c>
      <c r="C9" s="21">
        <v>200</v>
      </c>
      <c r="D9" s="21">
        <v>4</v>
      </c>
      <c r="E9" s="21">
        <v>2.7</v>
      </c>
      <c r="F9" s="21">
        <v>28.3</v>
      </c>
      <c r="G9" s="21">
        <v>152</v>
      </c>
      <c r="H9" s="21">
        <v>0.02</v>
      </c>
      <c r="I9" s="21">
        <v>7.0000000000000007E-2</v>
      </c>
      <c r="J9" s="21">
        <v>0.65</v>
      </c>
      <c r="K9" s="21">
        <v>0.01</v>
      </c>
      <c r="L9" s="21">
        <v>60.4</v>
      </c>
      <c r="M9" s="21">
        <v>45</v>
      </c>
      <c r="N9" s="21">
        <v>7</v>
      </c>
      <c r="O9" s="21">
        <v>0.09</v>
      </c>
      <c r="P9" s="21">
        <v>73.599999999999994</v>
      </c>
    </row>
    <row r="10" spans="1:16" x14ac:dyDescent="0.3">
      <c r="A10" s="23"/>
      <c r="B10" s="22" t="s">
        <v>7</v>
      </c>
      <c r="C10" s="24">
        <v>40</v>
      </c>
      <c r="D10" s="25">
        <v>2.2400000000000002</v>
      </c>
      <c r="E10" s="25">
        <v>0.64</v>
      </c>
      <c r="F10" s="25">
        <v>30.24</v>
      </c>
      <c r="G10" s="25">
        <v>116.56</v>
      </c>
      <c r="H10" s="25">
        <v>0.01</v>
      </c>
      <c r="I10" s="25">
        <v>0.01</v>
      </c>
      <c r="J10" s="25">
        <v>0</v>
      </c>
      <c r="K10" s="25">
        <v>0</v>
      </c>
      <c r="L10" s="25">
        <v>25.6</v>
      </c>
      <c r="M10" s="25">
        <v>135.88999999999999</v>
      </c>
      <c r="N10" s="25">
        <v>18.38</v>
      </c>
      <c r="O10" s="25">
        <v>0.88</v>
      </c>
      <c r="P10" s="25">
        <v>0.94</v>
      </c>
    </row>
    <row r="11" spans="1:16" ht="15.6" x14ac:dyDescent="0.3">
      <c r="A11" s="30"/>
      <c r="B11" s="26" t="s">
        <v>25</v>
      </c>
      <c r="C11" s="27">
        <f>SUM(C7:C10)</f>
        <v>500</v>
      </c>
      <c r="D11" s="28">
        <f>SUM(D7:D10)</f>
        <v>19.25</v>
      </c>
      <c r="E11" s="28">
        <f t="shared" ref="E11:P11" si="0">SUM(E7:E10)</f>
        <v>19.75</v>
      </c>
      <c r="F11" s="28">
        <f t="shared" si="0"/>
        <v>83.75</v>
      </c>
      <c r="G11" s="28">
        <f t="shared" si="0"/>
        <v>587.5</v>
      </c>
      <c r="H11" s="28">
        <f t="shared" si="0"/>
        <v>0.30000000000000004</v>
      </c>
      <c r="I11" s="28">
        <f t="shared" si="0"/>
        <v>0.35000000000000003</v>
      </c>
      <c r="J11" s="28">
        <f t="shared" si="0"/>
        <v>15</v>
      </c>
      <c r="K11" s="28">
        <f t="shared" si="0"/>
        <v>0.17500000000000002</v>
      </c>
      <c r="L11" s="28">
        <f t="shared" si="0"/>
        <v>275</v>
      </c>
      <c r="M11" s="28">
        <f t="shared" si="0"/>
        <v>275</v>
      </c>
      <c r="N11" s="28">
        <f t="shared" si="0"/>
        <v>62.5</v>
      </c>
      <c r="O11" s="28">
        <f t="shared" si="0"/>
        <v>2.9999999999999996</v>
      </c>
      <c r="P11" s="28">
        <f t="shared" si="0"/>
        <v>275</v>
      </c>
    </row>
    <row r="12" spans="1:16" x14ac:dyDescent="0.3">
      <c r="A12" s="12" t="s">
        <v>27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3.2" customHeight="1" x14ac:dyDescent="0.3">
      <c r="A13" s="43"/>
      <c r="B13" s="35" t="s">
        <v>107</v>
      </c>
      <c r="C13" s="21">
        <v>20</v>
      </c>
      <c r="D13" s="25">
        <v>0.16</v>
      </c>
      <c r="E13" s="25">
        <v>0.03</v>
      </c>
      <c r="F13" s="25">
        <v>0.5</v>
      </c>
      <c r="G13" s="25">
        <v>3.5</v>
      </c>
      <c r="H13" s="25">
        <v>0.02</v>
      </c>
      <c r="I13" s="25">
        <v>0.01</v>
      </c>
      <c r="J13" s="25">
        <v>0.93</v>
      </c>
      <c r="K13" s="25">
        <v>8.5000000000000006E-2</v>
      </c>
      <c r="L13" s="25">
        <v>1.1200000000000001</v>
      </c>
      <c r="M13" s="25">
        <v>10.86</v>
      </c>
      <c r="N13" s="25">
        <v>0.02</v>
      </c>
      <c r="O13" s="25">
        <v>0.08</v>
      </c>
      <c r="P13" s="25">
        <v>0.1</v>
      </c>
    </row>
    <row r="14" spans="1:16" ht="27.6" x14ac:dyDescent="0.3">
      <c r="A14" s="43"/>
      <c r="B14" s="35" t="s">
        <v>108</v>
      </c>
      <c r="C14" s="20">
        <v>200</v>
      </c>
      <c r="D14" s="25">
        <v>5.89</v>
      </c>
      <c r="E14" s="25">
        <v>9</v>
      </c>
      <c r="F14" s="25">
        <v>18</v>
      </c>
      <c r="G14" s="25">
        <v>166.5</v>
      </c>
      <c r="H14" s="25">
        <v>0.02</v>
      </c>
      <c r="I14" s="25">
        <v>0.124</v>
      </c>
      <c r="J14" s="25">
        <v>4.57</v>
      </c>
      <c r="K14" s="25">
        <v>0.02</v>
      </c>
      <c r="L14" s="25">
        <v>58.58</v>
      </c>
      <c r="M14" s="25">
        <v>30.02</v>
      </c>
      <c r="N14" s="25">
        <v>17.95</v>
      </c>
      <c r="O14" s="25">
        <v>0.06</v>
      </c>
      <c r="P14" s="25">
        <v>168.5</v>
      </c>
    </row>
    <row r="15" spans="1:16" x14ac:dyDescent="0.3">
      <c r="A15" s="43"/>
      <c r="B15" s="19" t="s">
        <v>109</v>
      </c>
      <c r="C15" s="21">
        <v>100</v>
      </c>
      <c r="D15" s="25">
        <v>11.03</v>
      </c>
      <c r="E15" s="25">
        <v>9.34</v>
      </c>
      <c r="F15" s="25">
        <v>7.78</v>
      </c>
      <c r="G15" s="25">
        <v>155.5</v>
      </c>
      <c r="H15" s="25">
        <v>0.01</v>
      </c>
      <c r="I15" s="25">
        <v>0.17399999999999999</v>
      </c>
      <c r="J15" s="25">
        <v>1.08</v>
      </c>
      <c r="K15" s="25">
        <v>0.03</v>
      </c>
      <c r="L15" s="25">
        <v>110.02</v>
      </c>
      <c r="M15" s="25">
        <v>122.55</v>
      </c>
      <c r="N15" s="25">
        <v>18.149999999999999</v>
      </c>
      <c r="O15" s="25">
        <v>0.05</v>
      </c>
      <c r="P15" s="25">
        <v>116.8</v>
      </c>
    </row>
    <row r="16" spans="1:16" x14ac:dyDescent="0.3">
      <c r="A16" s="43"/>
      <c r="B16" s="19" t="s">
        <v>110</v>
      </c>
      <c r="C16" s="21">
        <v>150</v>
      </c>
      <c r="D16" s="25">
        <v>3.81</v>
      </c>
      <c r="E16" s="25">
        <v>7.78</v>
      </c>
      <c r="F16" s="25">
        <v>23</v>
      </c>
      <c r="G16" s="25">
        <v>130.5</v>
      </c>
      <c r="H16" s="25">
        <v>0.14000000000000001</v>
      </c>
      <c r="I16" s="25">
        <v>0.16200000000000001</v>
      </c>
      <c r="J16" s="25">
        <v>0.83</v>
      </c>
      <c r="K16" s="25">
        <v>0.04</v>
      </c>
      <c r="L16" s="25">
        <v>41.6</v>
      </c>
      <c r="M16" s="25">
        <v>0</v>
      </c>
      <c r="N16" s="25">
        <v>0</v>
      </c>
      <c r="O16" s="25">
        <v>0.11</v>
      </c>
      <c r="P16" s="25">
        <v>0</v>
      </c>
    </row>
    <row r="17" spans="1:17" x14ac:dyDescent="0.3">
      <c r="A17" s="43"/>
      <c r="B17" s="22" t="s">
        <v>36</v>
      </c>
      <c r="C17" s="21">
        <v>200</v>
      </c>
      <c r="D17" s="25">
        <v>0.1</v>
      </c>
      <c r="E17" s="25">
        <v>0</v>
      </c>
      <c r="F17" s="25">
        <v>22.65</v>
      </c>
      <c r="G17" s="25">
        <v>101</v>
      </c>
      <c r="H17" s="25">
        <v>0.03</v>
      </c>
      <c r="I17" s="25">
        <v>0.01</v>
      </c>
      <c r="J17" s="25">
        <v>0.8</v>
      </c>
      <c r="K17" s="25">
        <v>0</v>
      </c>
      <c r="L17" s="25">
        <v>18.600000000000001</v>
      </c>
      <c r="M17" s="25">
        <v>29.57</v>
      </c>
      <c r="N17" s="25">
        <v>9.66</v>
      </c>
      <c r="O17" s="25">
        <v>0.32</v>
      </c>
      <c r="P17" s="25">
        <v>98.1</v>
      </c>
      <c r="Q17" s="37"/>
    </row>
    <row r="18" spans="1:17" x14ac:dyDescent="0.3">
      <c r="A18" s="22"/>
      <c r="B18" s="19" t="s">
        <v>7</v>
      </c>
      <c r="C18" s="21">
        <v>60</v>
      </c>
      <c r="D18" s="25">
        <v>3.36</v>
      </c>
      <c r="E18" s="25">
        <v>1</v>
      </c>
      <c r="F18" s="25">
        <v>38</v>
      </c>
      <c r="G18" s="25">
        <v>161.5</v>
      </c>
      <c r="H18" s="25">
        <v>0.1</v>
      </c>
      <c r="I18" s="25">
        <v>0.01</v>
      </c>
      <c r="J18" s="25">
        <v>0</v>
      </c>
      <c r="K18" s="25">
        <v>0.02</v>
      </c>
      <c r="L18" s="25">
        <v>38.4</v>
      </c>
      <c r="M18" s="25">
        <v>156</v>
      </c>
      <c r="N18" s="25">
        <v>36.72</v>
      </c>
      <c r="O18" s="25">
        <v>2.88</v>
      </c>
      <c r="P18" s="25">
        <v>1.5</v>
      </c>
      <c r="Q18" s="37"/>
    </row>
    <row r="19" spans="1:17" x14ac:dyDescent="0.3">
      <c r="A19" s="22"/>
      <c r="B19" s="22" t="s">
        <v>8</v>
      </c>
      <c r="C19" s="21">
        <v>50</v>
      </c>
      <c r="D19" s="25">
        <v>2.6</v>
      </c>
      <c r="E19" s="25">
        <v>0.5</v>
      </c>
      <c r="F19" s="25">
        <v>7.32</v>
      </c>
      <c r="G19" s="25">
        <v>104</v>
      </c>
      <c r="H19" s="25">
        <v>0.1</v>
      </c>
      <c r="I19" s="25">
        <v>0</v>
      </c>
      <c r="J19" s="25">
        <v>13.59</v>
      </c>
      <c r="K19" s="25">
        <v>0.05</v>
      </c>
      <c r="L19" s="25">
        <v>116.5</v>
      </c>
      <c r="M19" s="25">
        <v>36</v>
      </c>
      <c r="N19" s="25">
        <v>5</v>
      </c>
      <c r="O19" s="25">
        <v>0.7</v>
      </c>
      <c r="P19" s="25">
        <v>0</v>
      </c>
    </row>
    <row r="20" spans="1:17" ht="15.6" x14ac:dyDescent="0.3">
      <c r="A20" s="22"/>
      <c r="B20" s="26" t="s">
        <v>25</v>
      </c>
      <c r="C20" s="27">
        <f t="shared" ref="C20:P20" si="1">SUM(C13:C19)</f>
        <v>780</v>
      </c>
      <c r="D20" s="28">
        <f t="shared" si="1"/>
        <v>26.95</v>
      </c>
      <c r="E20" s="27">
        <f t="shared" si="1"/>
        <v>27.65</v>
      </c>
      <c r="F20" s="27">
        <f t="shared" si="1"/>
        <v>117.25</v>
      </c>
      <c r="G20" s="28">
        <f t="shared" si="1"/>
        <v>822.5</v>
      </c>
      <c r="H20" s="28">
        <f t="shared" si="1"/>
        <v>0.42000000000000004</v>
      </c>
      <c r="I20" s="28">
        <f t="shared" si="1"/>
        <v>0.49</v>
      </c>
      <c r="J20" s="28">
        <v>21</v>
      </c>
      <c r="K20" s="28">
        <f t="shared" si="1"/>
        <v>0.245</v>
      </c>
      <c r="L20" s="28">
        <v>385</v>
      </c>
      <c r="M20" s="28">
        <f t="shared" si="1"/>
        <v>385</v>
      </c>
      <c r="N20" s="28">
        <f t="shared" si="1"/>
        <v>87.5</v>
      </c>
      <c r="O20" s="28">
        <f t="shared" si="1"/>
        <v>4.2</v>
      </c>
      <c r="P20" s="28">
        <f t="shared" si="1"/>
        <v>385</v>
      </c>
    </row>
    <row r="21" spans="1:17" x14ac:dyDescent="0.3">
      <c r="A21" s="12" t="s">
        <v>28</v>
      </c>
      <c r="C21" s="14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6"/>
    </row>
    <row r="22" spans="1:17" x14ac:dyDescent="0.3">
      <c r="A22" s="30"/>
      <c r="B22" s="22" t="s">
        <v>37</v>
      </c>
      <c r="C22" s="21">
        <v>200</v>
      </c>
      <c r="D22" s="21">
        <v>3.3</v>
      </c>
      <c r="E22" s="21">
        <v>2.5</v>
      </c>
      <c r="F22" s="21">
        <v>3.5</v>
      </c>
      <c r="G22" s="21">
        <v>98</v>
      </c>
      <c r="H22" s="21">
        <v>0.03</v>
      </c>
      <c r="I22" s="21">
        <v>0.09</v>
      </c>
      <c r="J22" s="21">
        <v>3.25</v>
      </c>
      <c r="K22" s="21">
        <v>0.04</v>
      </c>
      <c r="L22" s="21">
        <v>82.36</v>
      </c>
      <c r="M22" s="21">
        <v>79.92</v>
      </c>
      <c r="N22" s="21">
        <v>14.95</v>
      </c>
      <c r="O22" s="21">
        <v>0.7</v>
      </c>
      <c r="P22" s="21">
        <v>45.6</v>
      </c>
    </row>
    <row r="23" spans="1:17" x14ac:dyDescent="0.3">
      <c r="A23" s="30"/>
      <c r="B23" s="22" t="s">
        <v>112</v>
      </c>
      <c r="C23" s="21">
        <v>50</v>
      </c>
      <c r="D23" s="21">
        <v>3.8</v>
      </c>
      <c r="E23" s="21">
        <v>5.4</v>
      </c>
      <c r="F23" s="21">
        <v>20.2</v>
      </c>
      <c r="G23" s="21">
        <v>85</v>
      </c>
      <c r="H23" s="21">
        <v>0.03</v>
      </c>
      <c r="I23" s="21">
        <v>0.02</v>
      </c>
      <c r="J23" s="21">
        <v>0.12</v>
      </c>
      <c r="K23" s="21">
        <v>0.03</v>
      </c>
      <c r="L23" s="21">
        <v>12.43</v>
      </c>
      <c r="M23" s="21">
        <v>19.899999999999999</v>
      </c>
      <c r="N23" s="21">
        <v>7.02</v>
      </c>
      <c r="O23" s="21">
        <v>0.2</v>
      </c>
      <c r="P23" s="21">
        <v>25.5</v>
      </c>
    </row>
    <row r="24" spans="1:17" x14ac:dyDescent="0.3">
      <c r="A24" s="30"/>
      <c r="B24" s="22" t="s">
        <v>83</v>
      </c>
      <c r="C24" s="21">
        <v>160</v>
      </c>
      <c r="D24" s="21">
        <v>0.6</v>
      </c>
      <c r="E24" s="21">
        <v>0</v>
      </c>
      <c r="F24" s="21">
        <v>9.8000000000000007</v>
      </c>
      <c r="G24" s="21">
        <v>52</v>
      </c>
      <c r="H24" s="21">
        <v>0.04</v>
      </c>
      <c r="I24" s="21">
        <v>0.03</v>
      </c>
      <c r="J24" s="21">
        <v>2.63</v>
      </c>
      <c r="K24" s="21">
        <v>0</v>
      </c>
      <c r="L24" s="21">
        <v>15.21</v>
      </c>
      <c r="M24" s="21">
        <v>10.18</v>
      </c>
      <c r="N24" s="21">
        <v>3.03</v>
      </c>
      <c r="O24" s="21">
        <v>0.3</v>
      </c>
      <c r="P24" s="21">
        <v>38.9</v>
      </c>
    </row>
    <row r="25" spans="1:17" ht="15.6" x14ac:dyDescent="0.3">
      <c r="A25" s="30"/>
      <c r="B25" s="31" t="s">
        <v>25</v>
      </c>
      <c r="C25" s="27">
        <f>SUM(C22:C24)</f>
        <v>410</v>
      </c>
      <c r="D25" s="27">
        <f t="shared" ref="D25:P25" si="2">SUM(D22:D24)</f>
        <v>7.6999999999999993</v>
      </c>
      <c r="E25" s="27">
        <f t="shared" si="2"/>
        <v>7.9</v>
      </c>
      <c r="F25" s="27">
        <f t="shared" si="2"/>
        <v>33.5</v>
      </c>
      <c r="G25" s="27">
        <f t="shared" si="2"/>
        <v>235</v>
      </c>
      <c r="H25" s="27">
        <v>0.12</v>
      </c>
      <c r="I25" s="27">
        <f t="shared" si="2"/>
        <v>0.14000000000000001</v>
      </c>
      <c r="J25" s="27">
        <f t="shared" si="2"/>
        <v>6</v>
      </c>
      <c r="K25" s="27">
        <f t="shared" si="2"/>
        <v>7.0000000000000007E-2</v>
      </c>
      <c r="L25" s="27">
        <f t="shared" si="2"/>
        <v>110</v>
      </c>
      <c r="M25" s="27">
        <f t="shared" si="2"/>
        <v>110</v>
      </c>
      <c r="N25" s="27">
        <f t="shared" si="2"/>
        <v>25</v>
      </c>
      <c r="O25" s="27">
        <f t="shared" si="2"/>
        <v>1.2</v>
      </c>
      <c r="P25" s="27">
        <f t="shared" si="2"/>
        <v>110</v>
      </c>
    </row>
    <row r="26" spans="1:17" ht="15.75" x14ac:dyDescent="0.25"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7" ht="15.6" x14ac:dyDescent="0.3">
      <c r="A27" s="30"/>
      <c r="B27" s="32" t="s">
        <v>58</v>
      </c>
      <c r="C27" s="27"/>
      <c r="D27" s="27">
        <f t="shared" ref="D27:P27" si="3">D25+D20+D11</f>
        <v>53.9</v>
      </c>
      <c r="E27" s="27">
        <f t="shared" si="3"/>
        <v>55.3</v>
      </c>
      <c r="F27" s="27">
        <f t="shared" si="3"/>
        <v>234.5</v>
      </c>
      <c r="G27" s="27">
        <f t="shared" si="3"/>
        <v>1645</v>
      </c>
      <c r="H27" s="27">
        <v>0.85</v>
      </c>
      <c r="I27" s="27">
        <f t="shared" si="3"/>
        <v>0.98</v>
      </c>
      <c r="J27" s="27">
        <f t="shared" si="3"/>
        <v>42</v>
      </c>
      <c r="K27" s="27">
        <f t="shared" si="3"/>
        <v>0.49</v>
      </c>
      <c r="L27" s="27">
        <f t="shared" si="3"/>
        <v>770</v>
      </c>
      <c r="M27" s="27">
        <f t="shared" si="3"/>
        <v>770</v>
      </c>
      <c r="N27" s="27">
        <f t="shared" si="3"/>
        <v>175</v>
      </c>
      <c r="O27" s="27">
        <f t="shared" si="3"/>
        <v>8.4</v>
      </c>
      <c r="P27" s="27">
        <f t="shared" si="3"/>
        <v>770</v>
      </c>
    </row>
    <row r="28" spans="1:17" ht="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</sheetData>
  <mergeCells count="10">
    <mergeCell ref="A1:G1"/>
    <mergeCell ref="H4:K4"/>
    <mergeCell ref="L4:P4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4" workbookViewId="0">
      <selection activeCell="E22" sqref="E22"/>
    </sheetView>
  </sheetViews>
  <sheetFormatPr defaultRowHeight="14.4" x14ac:dyDescent="0.3"/>
  <cols>
    <col min="1" max="1" width="10.5546875" customWidth="1"/>
    <col min="2" max="2" width="28.109375" customWidth="1"/>
    <col min="6" max="6" width="10.88671875" customWidth="1"/>
    <col min="7" max="7" width="18.6640625" customWidth="1"/>
  </cols>
  <sheetData>
    <row r="1" spans="1:16" ht="15.6" x14ac:dyDescent="0.3">
      <c r="A1" s="44" t="s">
        <v>85</v>
      </c>
      <c r="B1" s="44"/>
      <c r="C1" s="44"/>
      <c r="D1" s="44"/>
      <c r="E1" s="44"/>
      <c r="F1" s="44"/>
      <c r="G1" s="44"/>
      <c r="H1" s="1"/>
      <c r="I1" s="1"/>
      <c r="J1" s="1"/>
      <c r="K1" s="1"/>
      <c r="L1" s="1"/>
    </row>
    <row r="2" spans="1:16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3">
      <c r="A3" s="15" t="s">
        <v>48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ht="31.2" x14ac:dyDescent="0.3">
      <c r="A4" s="5" t="s">
        <v>0</v>
      </c>
      <c r="B4" s="6" t="s">
        <v>22</v>
      </c>
      <c r="C4" s="7" t="s">
        <v>9</v>
      </c>
      <c r="D4" s="7" t="s">
        <v>2</v>
      </c>
      <c r="E4" s="7" t="s">
        <v>3</v>
      </c>
      <c r="F4" s="7" t="s">
        <v>4</v>
      </c>
      <c r="G4" s="8" t="s">
        <v>1</v>
      </c>
      <c r="H4" s="51" t="s">
        <v>12</v>
      </c>
      <c r="I4" s="51"/>
      <c r="J4" s="51"/>
      <c r="K4" s="51"/>
      <c r="L4" s="52" t="s">
        <v>20</v>
      </c>
      <c r="M4" s="52"/>
      <c r="N4" s="52"/>
      <c r="O4" s="52"/>
      <c r="P4" s="52"/>
    </row>
    <row r="5" spans="1:16" ht="15.6" x14ac:dyDescent="0.3">
      <c r="A5" s="45" t="s">
        <v>26</v>
      </c>
      <c r="B5" s="47"/>
      <c r="C5" s="54" t="s">
        <v>10</v>
      </c>
      <c r="D5" s="56" t="s">
        <v>10</v>
      </c>
      <c r="E5" s="56" t="s">
        <v>10</v>
      </c>
      <c r="F5" s="56" t="s">
        <v>10</v>
      </c>
      <c r="G5" s="56" t="s">
        <v>11</v>
      </c>
      <c r="H5" s="5" t="s">
        <v>13</v>
      </c>
      <c r="I5" s="5" t="s">
        <v>14</v>
      </c>
      <c r="J5" s="5" t="s">
        <v>6</v>
      </c>
      <c r="K5" s="5" t="s">
        <v>15</v>
      </c>
      <c r="L5" s="5" t="s">
        <v>16</v>
      </c>
      <c r="M5" s="9" t="s">
        <v>17</v>
      </c>
      <c r="N5" s="9" t="s">
        <v>18</v>
      </c>
      <c r="O5" s="9" t="s">
        <v>5</v>
      </c>
      <c r="P5" s="9" t="s">
        <v>24</v>
      </c>
    </row>
    <row r="6" spans="1:16" x14ac:dyDescent="0.3">
      <c r="A6" s="46"/>
      <c r="B6" s="48"/>
      <c r="C6" s="55"/>
      <c r="D6" s="56"/>
      <c r="E6" s="56"/>
      <c r="F6" s="56"/>
      <c r="G6" s="56"/>
      <c r="H6" s="34" t="s">
        <v>19</v>
      </c>
      <c r="I6" s="34" t="s">
        <v>19</v>
      </c>
      <c r="J6" s="34" t="s">
        <v>19</v>
      </c>
      <c r="K6" s="34" t="s">
        <v>19</v>
      </c>
      <c r="L6" s="34" t="s">
        <v>19</v>
      </c>
      <c r="M6" s="11" t="s">
        <v>19</v>
      </c>
      <c r="N6" s="11" t="s">
        <v>19</v>
      </c>
      <c r="O6" s="11" t="s">
        <v>19</v>
      </c>
      <c r="P6" s="11" t="s">
        <v>19</v>
      </c>
    </row>
    <row r="7" spans="1:16" ht="14.25" customHeight="1" x14ac:dyDescent="0.3">
      <c r="A7" s="18"/>
      <c r="B7" s="35" t="s">
        <v>113</v>
      </c>
      <c r="C7" s="20">
        <v>90</v>
      </c>
      <c r="D7" s="21">
        <v>12.74</v>
      </c>
      <c r="E7" s="21">
        <v>11.33</v>
      </c>
      <c r="F7" s="21">
        <v>9.6300000000000008</v>
      </c>
      <c r="G7" s="21">
        <v>210.44</v>
      </c>
      <c r="H7" s="21">
        <v>0.02</v>
      </c>
      <c r="I7" s="21">
        <v>0.17499999999999999</v>
      </c>
      <c r="J7" s="21">
        <v>0.21</v>
      </c>
      <c r="K7" s="21">
        <v>7.0000000000000007E-2</v>
      </c>
      <c r="L7" s="21">
        <v>94.66</v>
      </c>
      <c r="M7" s="21">
        <v>51.13</v>
      </c>
      <c r="N7" s="21">
        <v>12.22</v>
      </c>
      <c r="O7" s="21">
        <v>0.68</v>
      </c>
      <c r="P7" s="21">
        <v>120.09</v>
      </c>
    </row>
    <row r="8" spans="1:16" x14ac:dyDescent="0.3">
      <c r="A8" s="41"/>
      <c r="B8" s="19" t="s">
        <v>114</v>
      </c>
      <c r="C8" s="20">
        <v>160</v>
      </c>
      <c r="D8" s="21">
        <v>4.07</v>
      </c>
      <c r="E8" s="21">
        <v>7.78</v>
      </c>
      <c r="F8" s="21">
        <v>27.88</v>
      </c>
      <c r="G8" s="21">
        <v>195.5</v>
      </c>
      <c r="H8" s="21">
        <v>0.18</v>
      </c>
      <c r="I8" s="21">
        <v>0.315</v>
      </c>
      <c r="J8" s="21">
        <v>0</v>
      </c>
      <c r="K8" s="21">
        <v>0.125</v>
      </c>
      <c r="L8" s="21">
        <v>68.989999999999995</v>
      </c>
      <c r="M8" s="21">
        <v>84.46</v>
      </c>
      <c r="N8" s="21">
        <v>20.54</v>
      </c>
      <c r="O8" s="21">
        <v>0.25</v>
      </c>
      <c r="P8" s="21">
        <v>117</v>
      </c>
    </row>
    <row r="9" spans="1:16" x14ac:dyDescent="0.3">
      <c r="A9" s="41"/>
      <c r="B9" s="19" t="s">
        <v>32</v>
      </c>
      <c r="C9" s="21" t="s">
        <v>120</v>
      </c>
      <c r="D9" s="21">
        <v>0.2</v>
      </c>
      <c r="E9" s="21">
        <v>0</v>
      </c>
      <c r="F9" s="21">
        <v>16</v>
      </c>
      <c r="G9" s="21">
        <v>65</v>
      </c>
      <c r="H9" s="21">
        <v>0</v>
      </c>
      <c r="I9" s="21">
        <v>7.4999999999999997E-2</v>
      </c>
      <c r="J9" s="21">
        <v>14.76</v>
      </c>
      <c r="K9" s="21">
        <v>0</v>
      </c>
      <c r="L9" s="21">
        <v>85.75</v>
      </c>
      <c r="M9" s="21">
        <v>9.7799999999999994</v>
      </c>
      <c r="N9" s="21">
        <v>5.24</v>
      </c>
      <c r="O9" s="21">
        <v>0.9</v>
      </c>
      <c r="P9" s="21">
        <v>36.659999999999997</v>
      </c>
    </row>
    <row r="10" spans="1:16" x14ac:dyDescent="0.3">
      <c r="A10" s="23"/>
      <c r="B10" s="22" t="s">
        <v>7</v>
      </c>
      <c r="C10" s="24">
        <v>40</v>
      </c>
      <c r="D10" s="25">
        <v>2.2400000000000002</v>
      </c>
      <c r="E10" s="25">
        <v>0.64</v>
      </c>
      <c r="F10" s="25">
        <v>30.24</v>
      </c>
      <c r="G10" s="25">
        <v>116.56</v>
      </c>
      <c r="H10" s="25">
        <v>0.1</v>
      </c>
      <c r="I10" s="25">
        <v>0.01</v>
      </c>
      <c r="J10" s="25">
        <v>0.03</v>
      </c>
      <c r="K10" s="25">
        <v>0.01</v>
      </c>
      <c r="L10" s="25">
        <v>25.6</v>
      </c>
      <c r="M10" s="25">
        <v>135.88999999999999</v>
      </c>
      <c r="N10" s="25">
        <v>24.5</v>
      </c>
      <c r="O10" s="25">
        <v>1.17</v>
      </c>
      <c r="P10" s="25">
        <v>1.25</v>
      </c>
    </row>
    <row r="11" spans="1:16" ht="15.6" x14ac:dyDescent="0.3">
      <c r="A11" s="30"/>
      <c r="B11" s="26" t="s">
        <v>25</v>
      </c>
      <c r="C11" s="27">
        <v>500</v>
      </c>
      <c r="D11" s="28">
        <f t="shared" ref="D11:P11" si="0">SUM(D7:D10)</f>
        <v>19.25</v>
      </c>
      <c r="E11" s="28">
        <f t="shared" si="0"/>
        <v>19.75</v>
      </c>
      <c r="F11" s="28">
        <f t="shared" si="0"/>
        <v>83.75</v>
      </c>
      <c r="G11" s="28">
        <f t="shared" si="0"/>
        <v>587.5</v>
      </c>
      <c r="H11" s="28">
        <f t="shared" si="0"/>
        <v>0.3</v>
      </c>
      <c r="I11" s="27">
        <v>0.35</v>
      </c>
      <c r="J11" s="27">
        <f t="shared" si="0"/>
        <v>15</v>
      </c>
      <c r="K11" s="27">
        <v>0.17499999999999999</v>
      </c>
      <c r="L11" s="27">
        <f t="shared" si="0"/>
        <v>275</v>
      </c>
      <c r="M11" s="27">
        <v>275</v>
      </c>
      <c r="N11" s="27">
        <f t="shared" si="0"/>
        <v>62.5</v>
      </c>
      <c r="O11" s="28">
        <f t="shared" si="0"/>
        <v>3</v>
      </c>
      <c r="P11" s="27">
        <f t="shared" si="0"/>
        <v>275</v>
      </c>
    </row>
    <row r="12" spans="1:16" x14ac:dyDescent="0.3">
      <c r="A12" s="12" t="s">
        <v>27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9.95" customHeight="1" x14ac:dyDescent="0.3">
      <c r="A13" s="43"/>
      <c r="B13" s="35" t="s">
        <v>115</v>
      </c>
      <c r="C13" s="21">
        <v>60</v>
      </c>
      <c r="D13" s="25">
        <v>0.9</v>
      </c>
      <c r="E13" s="25">
        <v>4.3</v>
      </c>
      <c r="F13" s="25">
        <v>4.2</v>
      </c>
      <c r="G13" s="25">
        <v>54</v>
      </c>
      <c r="H13" s="25">
        <v>0.02</v>
      </c>
      <c r="I13" s="25">
        <v>0.02</v>
      </c>
      <c r="J13" s="25">
        <v>2.61</v>
      </c>
      <c r="K13" s="25">
        <v>0</v>
      </c>
      <c r="L13" s="25">
        <v>14.7</v>
      </c>
      <c r="M13" s="25">
        <v>24.35</v>
      </c>
      <c r="N13" s="25">
        <v>11.08</v>
      </c>
      <c r="O13" s="25">
        <v>0.46</v>
      </c>
      <c r="P13" s="25">
        <v>45.65</v>
      </c>
    </row>
    <row r="14" spans="1:16" ht="27.6" x14ac:dyDescent="0.3">
      <c r="A14" s="43"/>
      <c r="B14" s="35" t="s">
        <v>80</v>
      </c>
      <c r="C14" s="20" t="s">
        <v>121</v>
      </c>
      <c r="D14" s="25">
        <v>4.16</v>
      </c>
      <c r="E14" s="25">
        <v>6.28</v>
      </c>
      <c r="F14" s="25">
        <v>16.239999999999998</v>
      </c>
      <c r="G14" s="25">
        <v>164</v>
      </c>
      <c r="H14" s="25">
        <v>0</v>
      </c>
      <c r="I14" s="25">
        <v>0.11</v>
      </c>
      <c r="J14" s="25">
        <v>2.56</v>
      </c>
      <c r="K14" s="25">
        <v>8.8999999999999996E-2</v>
      </c>
      <c r="L14" s="25">
        <v>60.77</v>
      </c>
      <c r="M14" s="25">
        <v>81.5</v>
      </c>
      <c r="N14" s="25">
        <v>8.92</v>
      </c>
      <c r="O14" s="25">
        <v>0.37</v>
      </c>
      <c r="P14" s="25">
        <v>60.97</v>
      </c>
    </row>
    <row r="15" spans="1:16" x14ac:dyDescent="0.3">
      <c r="A15" s="43"/>
      <c r="B15" s="19" t="s">
        <v>116</v>
      </c>
      <c r="C15" s="21">
        <v>170</v>
      </c>
      <c r="D15" s="25">
        <v>15.84</v>
      </c>
      <c r="E15" s="25">
        <v>15.97</v>
      </c>
      <c r="F15" s="25">
        <v>21.37</v>
      </c>
      <c r="G15" s="25">
        <v>238.3</v>
      </c>
      <c r="H15" s="25">
        <v>0.2</v>
      </c>
      <c r="I15" s="25">
        <v>0.24</v>
      </c>
      <c r="J15" s="25">
        <v>1.5</v>
      </c>
      <c r="K15" s="25">
        <v>9.2999999999999999E-2</v>
      </c>
      <c r="L15" s="25">
        <v>56.03</v>
      </c>
      <c r="M15" s="25">
        <v>87.15</v>
      </c>
      <c r="N15" s="25">
        <v>13.69</v>
      </c>
      <c r="O15" s="25">
        <v>0.78</v>
      </c>
      <c r="P15" s="25">
        <v>76.13</v>
      </c>
    </row>
    <row r="16" spans="1:16" x14ac:dyDescent="0.3">
      <c r="A16" s="43"/>
      <c r="B16" s="19" t="s">
        <v>36</v>
      </c>
      <c r="C16" s="21">
        <v>200</v>
      </c>
      <c r="D16" s="25">
        <v>0.68</v>
      </c>
      <c r="E16" s="25">
        <v>0</v>
      </c>
      <c r="F16" s="25">
        <v>30.22</v>
      </c>
      <c r="G16" s="25">
        <v>116.5</v>
      </c>
      <c r="H16" s="25">
        <v>0</v>
      </c>
      <c r="I16" s="25">
        <v>0.11</v>
      </c>
      <c r="J16" s="25">
        <v>0.8</v>
      </c>
      <c r="K16" s="25">
        <v>0</v>
      </c>
      <c r="L16" s="25">
        <v>105</v>
      </c>
      <c r="M16" s="25">
        <v>0</v>
      </c>
      <c r="N16" s="25">
        <v>18.21</v>
      </c>
      <c r="O16" s="25">
        <v>0.5</v>
      </c>
      <c r="P16" s="25">
        <v>201</v>
      </c>
    </row>
    <row r="17" spans="1:17" x14ac:dyDescent="0.3">
      <c r="A17" s="43"/>
      <c r="B17" s="19" t="s">
        <v>7</v>
      </c>
      <c r="C17" s="21">
        <v>50</v>
      </c>
      <c r="D17" s="25">
        <v>2.8</v>
      </c>
      <c r="E17" s="25">
        <v>0.8</v>
      </c>
      <c r="F17" s="25">
        <v>37.799999999999997</v>
      </c>
      <c r="G17" s="25">
        <v>145.69999999999999</v>
      </c>
      <c r="H17" s="25">
        <v>0.1</v>
      </c>
      <c r="I17" s="25">
        <v>0.01</v>
      </c>
      <c r="J17" s="25">
        <v>0</v>
      </c>
      <c r="K17" s="25">
        <v>1.2999999999999999E-2</v>
      </c>
      <c r="L17" s="25">
        <v>32</v>
      </c>
      <c r="M17" s="25">
        <v>156</v>
      </c>
      <c r="N17" s="25">
        <v>30.6</v>
      </c>
      <c r="O17" s="25">
        <v>2.4</v>
      </c>
      <c r="P17" s="25">
        <v>1.25</v>
      </c>
      <c r="Q17" s="37"/>
    </row>
    <row r="18" spans="1:17" x14ac:dyDescent="0.3">
      <c r="A18" s="43"/>
      <c r="B18" s="22" t="s">
        <v>8</v>
      </c>
      <c r="C18" s="21">
        <v>50</v>
      </c>
      <c r="D18" s="25">
        <v>2.6</v>
      </c>
      <c r="E18" s="25">
        <v>0.5</v>
      </c>
      <c r="F18" s="25">
        <v>7.32</v>
      </c>
      <c r="G18" s="25">
        <v>104</v>
      </c>
      <c r="H18" s="25">
        <v>0.1</v>
      </c>
      <c r="I18" s="25">
        <v>0</v>
      </c>
      <c r="J18" s="25">
        <v>13.53</v>
      </c>
      <c r="K18" s="25">
        <v>0.05</v>
      </c>
      <c r="L18" s="25">
        <v>116.5</v>
      </c>
      <c r="M18" s="25">
        <v>36</v>
      </c>
      <c r="N18" s="25">
        <v>5</v>
      </c>
      <c r="O18" s="25">
        <v>0.7</v>
      </c>
      <c r="P18" s="25">
        <v>0</v>
      </c>
    </row>
    <row r="19" spans="1:17" ht="15.6" x14ac:dyDescent="0.3">
      <c r="A19" s="22"/>
      <c r="B19" s="26" t="s">
        <v>25</v>
      </c>
      <c r="C19" s="27">
        <v>742</v>
      </c>
      <c r="D19" s="28">
        <v>26.95</v>
      </c>
      <c r="E19" s="27">
        <f t="shared" ref="E19:P19" si="1">SUM(E13:E18)</f>
        <v>27.85</v>
      </c>
      <c r="F19" s="27">
        <v>117.25</v>
      </c>
      <c r="G19" s="28">
        <f t="shared" si="1"/>
        <v>822.5</v>
      </c>
      <c r="H19" s="28">
        <f t="shared" si="1"/>
        <v>0.42000000000000004</v>
      </c>
      <c r="I19" s="28">
        <f t="shared" si="1"/>
        <v>0.49</v>
      </c>
      <c r="J19" s="28">
        <f t="shared" si="1"/>
        <v>21</v>
      </c>
      <c r="K19" s="28">
        <f t="shared" si="1"/>
        <v>0.245</v>
      </c>
      <c r="L19" s="28">
        <f t="shared" si="1"/>
        <v>385</v>
      </c>
      <c r="M19" s="28">
        <f t="shared" si="1"/>
        <v>385</v>
      </c>
      <c r="N19" s="28">
        <f t="shared" si="1"/>
        <v>87.5</v>
      </c>
      <c r="O19" s="28">
        <f t="shared" si="1"/>
        <v>5.21</v>
      </c>
      <c r="P19" s="28">
        <f t="shared" si="1"/>
        <v>385</v>
      </c>
    </row>
    <row r="20" spans="1:17" x14ac:dyDescent="0.3">
      <c r="A20" s="12" t="s">
        <v>28</v>
      </c>
      <c r="C20" s="14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6"/>
    </row>
    <row r="21" spans="1:17" x14ac:dyDescent="0.3">
      <c r="A21" s="30"/>
      <c r="B21" s="22" t="s">
        <v>37</v>
      </c>
      <c r="C21" s="21">
        <v>200</v>
      </c>
      <c r="D21" s="21">
        <v>3.3</v>
      </c>
      <c r="E21" s="21">
        <v>2.5</v>
      </c>
      <c r="F21" s="21">
        <v>3.5</v>
      </c>
      <c r="G21" s="21">
        <v>98</v>
      </c>
      <c r="H21" s="21">
        <v>0.05</v>
      </c>
      <c r="I21" s="21">
        <v>0.09</v>
      </c>
      <c r="J21" s="21">
        <v>3.25</v>
      </c>
      <c r="K21" s="21">
        <v>0.04</v>
      </c>
      <c r="L21" s="21">
        <v>82.36</v>
      </c>
      <c r="M21" s="21">
        <v>69.319999999999993</v>
      </c>
      <c r="N21" s="21">
        <v>14.99</v>
      </c>
      <c r="O21" s="21">
        <v>0.7</v>
      </c>
      <c r="P21" s="21">
        <v>45.6</v>
      </c>
    </row>
    <row r="22" spans="1:17" x14ac:dyDescent="0.3">
      <c r="A22" s="30"/>
      <c r="B22" s="22" t="s">
        <v>117</v>
      </c>
      <c r="C22" s="21">
        <v>50</v>
      </c>
      <c r="D22" s="21">
        <v>5.45</v>
      </c>
      <c r="E22" s="21">
        <v>5.4</v>
      </c>
      <c r="F22" s="21">
        <v>17.55</v>
      </c>
      <c r="G22" s="21">
        <v>89</v>
      </c>
      <c r="H22" s="21">
        <v>0.08</v>
      </c>
      <c r="I22" s="21">
        <v>0.03</v>
      </c>
      <c r="J22" s="21">
        <v>0</v>
      </c>
      <c r="K22" s="21">
        <v>0.03</v>
      </c>
      <c r="L22" s="21">
        <v>0</v>
      </c>
      <c r="M22" s="21">
        <v>0.5</v>
      </c>
      <c r="N22" s="21">
        <v>5.63</v>
      </c>
      <c r="O22" s="21">
        <v>0.4</v>
      </c>
      <c r="P22" s="21">
        <v>45.5</v>
      </c>
    </row>
    <row r="23" spans="1:17" x14ac:dyDescent="0.3">
      <c r="A23" s="30"/>
      <c r="B23" s="22" t="s">
        <v>29</v>
      </c>
      <c r="C23" s="21">
        <v>160</v>
      </c>
      <c r="D23" s="21">
        <v>0.6</v>
      </c>
      <c r="E23" s="21">
        <v>0</v>
      </c>
      <c r="F23" s="21">
        <v>9</v>
      </c>
      <c r="G23" s="21">
        <v>52</v>
      </c>
      <c r="H23" s="21">
        <v>0</v>
      </c>
      <c r="I23" s="21">
        <v>0.02</v>
      </c>
      <c r="J23" s="21">
        <v>1.95</v>
      </c>
      <c r="K23" s="21">
        <v>0</v>
      </c>
      <c r="L23" s="21">
        <v>27.64</v>
      </c>
      <c r="M23" s="21">
        <v>40.18</v>
      </c>
      <c r="N23" s="21">
        <v>4.38</v>
      </c>
      <c r="O23" s="21">
        <v>0.1</v>
      </c>
      <c r="P23" s="21">
        <v>18.899999999999999</v>
      </c>
    </row>
    <row r="24" spans="1:17" ht="15.6" x14ac:dyDescent="0.3">
      <c r="A24" s="30"/>
      <c r="B24" s="31" t="s">
        <v>25</v>
      </c>
      <c r="C24" s="27">
        <f>SUM(C21:C23)</f>
        <v>410</v>
      </c>
      <c r="D24" s="27">
        <v>7.7</v>
      </c>
      <c r="E24" s="27">
        <f t="shared" ref="E24:P24" si="2">SUM(E21:E23)</f>
        <v>7.9</v>
      </c>
      <c r="F24" s="27">
        <v>33.5</v>
      </c>
      <c r="G24" s="27">
        <v>235</v>
      </c>
      <c r="H24" s="27">
        <f t="shared" si="2"/>
        <v>0.13</v>
      </c>
      <c r="I24" s="27">
        <f t="shared" si="2"/>
        <v>0.13999999999999999</v>
      </c>
      <c r="J24" s="27">
        <f t="shared" si="2"/>
        <v>5.2</v>
      </c>
      <c r="K24" s="27">
        <f t="shared" si="2"/>
        <v>7.0000000000000007E-2</v>
      </c>
      <c r="L24" s="27">
        <f t="shared" si="2"/>
        <v>110</v>
      </c>
      <c r="M24" s="27">
        <f t="shared" si="2"/>
        <v>110</v>
      </c>
      <c r="N24" s="27">
        <f t="shared" si="2"/>
        <v>25</v>
      </c>
      <c r="O24" s="27">
        <f t="shared" si="2"/>
        <v>1.2000000000000002</v>
      </c>
      <c r="P24" s="27">
        <f t="shared" si="2"/>
        <v>110</v>
      </c>
    </row>
    <row r="25" spans="1:17" ht="15.75" x14ac:dyDescent="0.25"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7" ht="15.6" x14ac:dyDescent="0.3">
      <c r="A26" s="30"/>
      <c r="B26" s="32" t="s">
        <v>58</v>
      </c>
      <c r="C26" s="27"/>
      <c r="D26" s="27">
        <v>53.9</v>
      </c>
      <c r="E26" s="27">
        <f t="shared" ref="E26:P26" si="3">E24+E19+E11</f>
        <v>55.5</v>
      </c>
      <c r="F26" s="27">
        <f t="shared" si="3"/>
        <v>234.5</v>
      </c>
      <c r="G26" s="27">
        <f t="shared" si="3"/>
        <v>1645</v>
      </c>
      <c r="H26" s="27">
        <f t="shared" si="3"/>
        <v>0.85000000000000009</v>
      </c>
      <c r="I26" s="27">
        <f t="shared" si="3"/>
        <v>0.98</v>
      </c>
      <c r="J26" s="27">
        <v>42</v>
      </c>
      <c r="K26" s="27">
        <f t="shared" si="3"/>
        <v>0.49</v>
      </c>
      <c r="L26" s="27">
        <f t="shared" si="3"/>
        <v>770</v>
      </c>
      <c r="M26" s="27">
        <f t="shared" si="3"/>
        <v>770</v>
      </c>
      <c r="N26" s="27">
        <f t="shared" si="3"/>
        <v>175</v>
      </c>
      <c r="O26" s="27">
        <f t="shared" si="3"/>
        <v>9.41</v>
      </c>
      <c r="P26" s="27">
        <f t="shared" si="3"/>
        <v>770</v>
      </c>
    </row>
    <row r="27" spans="1:17" ht="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</sheetData>
  <mergeCells count="10">
    <mergeCell ref="A1:G1"/>
    <mergeCell ref="H4:K4"/>
    <mergeCell ref="L4:P4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11 ден</vt:lpstr>
      <vt:lpstr>12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cp:lastPrinted>2021-06-17T04:41:04Z</cp:lastPrinted>
  <dcterms:created xsi:type="dcterms:W3CDTF">2021-05-19T04:01:04Z</dcterms:created>
  <dcterms:modified xsi:type="dcterms:W3CDTF">2021-08-23T00:24:16Z</dcterms:modified>
</cp:coreProperties>
</file>